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\2023\"/>
    </mc:Choice>
  </mc:AlternateContent>
  <xr:revisionPtr revIDLastSave="0" documentId="13_ncr:1_{253043C6-BE42-43B7-9A30-CC2FBEC5A7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5" l="1"/>
  <c r="C34" i="5"/>
  <c r="C69" i="4"/>
  <c r="C34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1" i="4" l="1"/>
  <c r="D98" i="4"/>
  <c r="D93" i="4"/>
  <c r="D90" i="4"/>
  <c r="D85" i="4"/>
  <c r="D81" i="4"/>
  <c r="D78" i="4"/>
  <c r="C104" i="4"/>
  <c r="C101" i="4"/>
  <c r="C97" i="4"/>
  <c r="C93" i="4"/>
  <c r="C91" i="4"/>
  <c r="C88" i="4"/>
  <c r="C84" i="4"/>
  <c r="C79" i="4"/>
  <c r="C77" i="4"/>
  <c r="C74" i="4"/>
  <c r="D102" i="5"/>
  <c r="D90" i="5"/>
  <c r="D86" i="5"/>
  <c r="C101" i="5"/>
  <c r="C97" i="5"/>
  <c r="C93" i="5"/>
  <c r="C81" i="5"/>
  <c r="C75" i="5"/>
  <c r="D102" i="4"/>
  <c r="D99" i="4"/>
  <c r="D95" i="4"/>
  <c r="D91" i="4"/>
  <c r="D88" i="4"/>
  <c r="D83" i="4"/>
  <c r="D79" i="4"/>
  <c r="D76" i="4"/>
  <c r="C103" i="4"/>
  <c r="C99" i="4"/>
  <c r="C95" i="4"/>
  <c r="C89" i="4"/>
  <c r="C86" i="4"/>
  <c r="C82" i="4"/>
  <c r="C80" i="4"/>
  <c r="C78" i="4"/>
  <c r="D74" i="4"/>
  <c r="D101" i="5"/>
  <c r="D97" i="5"/>
  <c r="D93" i="5"/>
  <c r="D88" i="5"/>
  <c r="D75" i="5"/>
  <c r="C100" i="5"/>
  <c r="C96" i="5"/>
  <c r="C92" i="5"/>
  <c r="C88" i="5"/>
  <c r="D103" i="4"/>
  <c r="D97" i="4"/>
  <c r="D92" i="4"/>
  <c r="D87" i="4"/>
  <c r="D82" i="4"/>
  <c r="D77" i="4"/>
  <c r="C100" i="4"/>
  <c r="C96" i="4"/>
  <c r="C90" i="4"/>
  <c r="C83" i="4"/>
  <c r="C76" i="4"/>
  <c r="D91" i="5"/>
  <c r="D87" i="5"/>
  <c r="D80" i="5"/>
  <c r="C103" i="5"/>
  <c r="C90" i="5"/>
  <c r="C86" i="5"/>
  <c r="D74" i="5"/>
  <c r="D104" i="4"/>
  <c r="D100" i="4"/>
  <c r="D96" i="4"/>
  <c r="D94" i="4"/>
  <c r="D89" i="4"/>
  <c r="D86" i="4"/>
  <c r="D84" i="4"/>
  <c r="D80" i="4"/>
  <c r="D75" i="4"/>
  <c r="C102" i="4"/>
  <c r="C98" i="4"/>
  <c r="C94" i="4"/>
  <c r="C92" i="4"/>
  <c r="C87" i="4"/>
  <c r="C85" i="4"/>
  <c r="C81" i="4"/>
  <c r="C75" i="4"/>
  <c r="D103" i="5"/>
  <c r="D100" i="5"/>
  <c r="D96" i="5"/>
  <c r="D92" i="5"/>
  <c r="D81" i="5"/>
  <c r="C102" i="5"/>
  <c r="C91" i="5"/>
  <c r="C87" i="5"/>
  <c r="C80" i="5"/>
  <c r="C74" i="5"/>
  <c r="D35" i="6"/>
  <c r="R76" i="5"/>
  <c r="D76" i="5"/>
  <c r="N94" i="5"/>
  <c r="C94" i="5"/>
  <c r="T95" i="5"/>
  <c r="C95" i="5"/>
  <c r="E98" i="5"/>
  <c r="C98" i="5"/>
  <c r="E85" i="5"/>
  <c r="D85" i="5"/>
  <c r="E84" i="5"/>
  <c r="D84" i="5"/>
  <c r="I104" i="5"/>
  <c r="D104" i="5"/>
  <c r="E99" i="5"/>
  <c r="C99" i="5"/>
  <c r="E77" i="5"/>
  <c r="C77" i="5"/>
  <c r="E83" i="5"/>
  <c r="C83" i="5"/>
  <c r="N78" i="5"/>
  <c r="C78" i="5"/>
  <c r="E89" i="5"/>
  <c r="D89" i="5"/>
  <c r="T79" i="5"/>
  <c r="C79" i="5"/>
  <c r="E82" i="5"/>
  <c r="C82" i="5"/>
  <c r="D98" i="5" l="1"/>
  <c r="D94" i="5"/>
  <c r="D82" i="5"/>
  <c r="D78" i="5"/>
  <c r="C104" i="5"/>
  <c r="C89" i="5"/>
  <c r="C85" i="5"/>
  <c r="D83" i="5"/>
  <c r="D79" i="5"/>
  <c r="C84" i="5"/>
  <c r="D99" i="5"/>
  <c r="D95" i="5"/>
  <c r="D77" i="5"/>
  <c r="C76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<sst xmlns="http://schemas.openxmlformats.org/spreadsheetml/2006/main" count="527" uniqueCount="44">
  <si>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</si>
  <si>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</si>
  <si>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June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</si>
  <si>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</si>
  <si>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</si>
  <si>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</si>
  <si>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</si>
  <si>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</si>
  <si>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</si>
  <si>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</si>
  <si>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</si>
  <si>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</si>
  <si>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</si>
  <si>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</si>
  <si>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</si>
  <si>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</si>
  <si>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</si>
  <si>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</si>
  <si>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</si>
  <si>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</si>
  <si>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</si>
  <si>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</si>
  <si>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</si>
  <si>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</si>
  <si>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</si>
  <si>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</si>
  <si>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</si>
  <si>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</si>
  <si>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</si>
  <si>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</si>
  <si>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</si>
  <si>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</si>
  <si>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</si>
  <si>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</si>
  <si>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</si>
  <si>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June 2023</t>
  </si>
  <si>
    <t>Total</t>
  </si>
  <si>
    <t>Activated aFRR energy UP - June 2023</t>
  </si>
  <si>
    <t>Activated aFRR energy DOWN - June 2023</t>
  </si>
  <si>
    <t>Total Activated aFRR Energy - June 2023</t>
  </si>
  <si>
    <t>Activated mFRR energy UP - June 2023</t>
  </si>
  <si>
    <t>Activated mFRR energy DOWN - June 2023</t>
  </si>
  <si>
    <t>Total Activated mFRR Energy - June 2023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</si>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</sst>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abSelected="1"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45078</v>
      </c>
      <c r="C4" s="5" t="s">
        <v>27</v>
      </c>
      <c r="D4" s="6">
        <v>126.23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/>
      <c r="L5" s="6">
        <v>49.54</v>
      </c>
      <c r="M5" s="6">
        <v>43.65</v>
      </c>
      <c r="N5" s="6">
        <v>34.1</v>
      </c>
      <c r="O5" s="6">
        <v>29.96</v>
      </c>
      <c r="P5" s="6">
        <v>19.760000000000002</v>
      </c>
      <c r="Q5" s="6">
        <v>4.68</v>
      </c>
      <c r="R5" s="6">
        <v>4.63</v>
      </c>
      <c r="S5" s="6">
        <v>25.98</v>
      </c>
      <c r="T5" s="6">
        <v>31.18</v>
      </c>
      <c r="U5" s="6">
        <v>33.396361390000003</v>
      </c>
      <c r="V5" s="6">
        <v>44.31</v>
      </c>
      <c r="W5" s="6">
        <v>55.45</v>
      </c>
      <c r="X5" s="6">
        <v>62.51</v>
      </c>
      <c r="Y5" s="6">
        <v>52.24</v>
      </c>
      <c r="Z5" s="6">
        <v>37.285991449999997</v>
      </c>
      <c r="AA5" s="7">
        <v>25.96522727</v>
      </c>
    </row>
    <row r="6" spans="1:27" x14ac:dyDescent="0.25">
      <c r="A6" s="4"/>
      <c r="B6" s="60"/>
      <c r="C6" s="5" t="s">
        <v>29</v>
      </c>
      <c r="D6" s="6"/>
      <c r="E6" s="6">
        <v>37.15</v>
      </c>
      <c r="F6" s="6">
        <v>35.049999999999997</v>
      </c>
      <c r="G6" s="6">
        <v>33.204999999999998</v>
      </c>
      <c r="H6" s="6">
        <v>33.825000000000003</v>
      </c>
      <c r="I6" s="6">
        <v>39.75</v>
      </c>
      <c r="J6" s="6">
        <v>47.73</v>
      </c>
      <c r="K6" s="6">
        <v>53.61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>
        <v>111.45</v>
      </c>
      <c r="F7" s="9">
        <v>105.15</v>
      </c>
      <c r="G7" s="9">
        <v>99.614999999999995</v>
      </c>
      <c r="H7" s="9">
        <v>101.47499999999999</v>
      </c>
      <c r="I7" s="9">
        <v>119.25</v>
      </c>
      <c r="J7" s="9">
        <v>143.19</v>
      </c>
      <c r="K7" s="9">
        <v>160.83000000000001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45079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41.8</v>
      </c>
      <c r="E9" s="6"/>
      <c r="F9" s="6"/>
      <c r="G9" s="6"/>
      <c r="H9" s="6"/>
      <c r="I9" s="6"/>
      <c r="J9" s="6"/>
      <c r="K9" s="6"/>
      <c r="L9" s="6">
        <v>47.49</v>
      </c>
      <c r="M9" s="6">
        <v>42.19</v>
      </c>
      <c r="N9" s="6">
        <v>36.049999999999997</v>
      </c>
      <c r="O9" s="6">
        <v>31.58</v>
      </c>
      <c r="P9" s="6">
        <v>28.03</v>
      </c>
      <c r="Q9" s="6">
        <v>21.31</v>
      </c>
      <c r="R9" s="6">
        <v>14.49788094</v>
      </c>
      <c r="S9" s="6">
        <v>17.664920070000001</v>
      </c>
      <c r="T9" s="6">
        <v>22.966332510000001</v>
      </c>
      <c r="U9" s="6">
        <v>27.656314330000001</v>
      </c>
      <c r="V9" s="6">
        <v>28.635375209999999</v>
      </c>
      <c r="W9" s="6">
        <v>30.134736839999999</v>
      </c>
      <c r="X9" s="6">
        <v>40.959935690000002</v>
      </c>
      <c r="Y9" s="6">
        <v>43.149104479999998</v>
      </c>
      <c r="Z9" s="6">
        <v>27.776060609999998</v>
      </c>
      <c r="AA9" s="7">
        <v>42.53</v>
      </c>
    </row>
    <row r="10" spans="1:27" x14ac:dyDescent="0.25">
      <c r="A10" s="4"/>
      <c r="B10" s="60"/>
      <c r="C10" s="5" t="s">
        <v>29</v>
      </c>
      <c r="D10" s="6"/>
      <c r="E10" s="6">
        <v>39.700000000000003</v>
      </c>
      <c r="F10" s="6">
        <v>39.619999999999997</v>
      </c>
      <c r="G10" s="6">
        <v>38.015000000000001</v>
      </c>
      <c r="H10" s="6">
        <v>39.49</v>
      </c>
      <c r="I10" s="6">
        <v>43.984999999999999</v>
      </c>
      <c r="J10" s="6">
        <v>56.22</v>
      </c>
      <c r="K10" s="6">
        <v>57.49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>
        <v>119.1</v>
      </c>
      <c r="F11" s="9">
        <v>118.86</v>
      </c>
      <c r="G11" s="9">
        <v>114.045</v>
      </c>
      <c r="H11" s="9">
        <v>118.47</v>
      </c>
      <c r="I11" s="9">
        <v>131.95500000000001</v>
      </c>
      <c r="J11" s="9">
        <v>168.66</v>
      </c>
      <c r="K11" s="9">
        <v>172.47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45080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>
        <v>7.47</v>
      </c>
      <c r="U12" s="6"/>
      <c r="V12" s="6"/>
      <c r="W12" s="6">
        <v>127.13</v>
      </c>
      <c r="X12" s="6">
        <v>152.44999999999999</v>
      </c>
      <c r="Y12" s="6"/>
      <c r="Z12" s="6"/>
      <c r="AA12" s="7"/>
    </row>
    <row r="13" spans="1:27" x14ac:dyDescent="0.25">
      <c r="A13" s="4"/>
      <c r="B13" s="60"/>
      <c r="C13" s="5" t="s">
        <v>28</v>
      </c>
      <c r="D13" s="6">
        <v>42.48</v>
      </c>
      <c r="E13" s="6"/>
      <c r="F13" s="6"/>
      <c r="G13" s="6"/>
      <c r="H13" s="6"/>
      <c r="I13" s="6"/>
      <c r="J13" s="6"/>
      <c r="K13" s="6"/>
      <c r="L13" s="6"/>
      <c r="M13" s="6">
        <v>29.99</v>
      </c>
      <c r="N13" s="6">
        <v>13.68</v>
      </c>
      <c r="O13" s="6">
        <v>2.5</v>
      </c>
      <c r="P13" s="6">
        <v>2.5</v>
      </c>
      <c r="Q13" s="6">
        <v>2.5</v>
      </c>
      <c r="R13" s="6">
        <v>2.5</v>
      </c>
      <c r="S13" s="6">
        <v>2.5</v>
      </c>
      <c r="T13" s="6"/>
      <c r="U13" s="6">
        <v>22.83</v>
      </c>
      <c r="V13" s="6">
        <v>37.5</v>
      </c>
      <c r="W13" s="6"/>
      <c r="X13" s="6"/>
      <c r="Y13" s="6">
        <v>36.404324029999998</v>
      </c>
      <c r="Z13" s="6">
        <v>35.313908310000002</v>
      </c>
      <c r="AA13" s="7">
        <v>24.3568</v>
      </c>
    </row>
    <row r="14" spans="1:27" x14ac:dyDescent="0.25">
      <c r="A14" s="4"/>
      <c r="B14" s="60"/>
      <c r="C14" s="5" t="s">
        <v>29</v>
      </c>
      <c r="D14" s="6"/>
      <c r="E14" s="6">
        <v>40.15</v>
      </c>
      <c r="F14" s="6">
        <v>38.895000000000003</v>
      </c>
      <c r="G14" s="6">
        <v>37.6</v>
      </c>
      <c r="H14" s="6">
        <v>39.4</v>
      </c>
      <c r="I14" s="6">
        <v>38.984999999999999</v>
      </c>
      <c r="J14" s="6">
        <v>38.61</v>
      </c>
      <c r="K14" s="6">
        <v>36.814999999999998</v>
      </c>
      <c r="L14" s="6">
        <v>35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>
        <v>120.45</v>
      </c>
      <c r="F15" s="9">
        <v>116.685</v>
      </c>
      <c r="G15" s="9">
        <v>112.8</v>
      </c>
      <c r="H15" s="9">
        <v>118.2</v>
      </c>
      <c r="I15" s="9">
        <v>116.955</v>
      </c>
      <c r="J15" s="9">
        <v>115.83</v>
      </c>
      <c r="K15" s="9">
        <v>110.44499999999999</v>
      </c>
      <c r="L15" s="9">
        <v>105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45081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>
        <v>40.56</v>
      </c>
      <c r="E17" s="6"/>
      <c r="F17" s="6"/>
      <c r="G17" s="6"/>
      <c r="H17" s="6"/>
      <c r="I17" s="6"/>
      <c r="J17" s="6"/>
      <c r="K17" s="6"/>
      <c r="L17" s="6"/>
      <c r="M17" s="6">
        <v>10.85</v>
      </c>
      <c r="N17" s="6">
        <v>2.56</v>
      </c>
      <c r="O17" s="6">
        <v>1.28</v>
      </c>
      <c r="P17" s="6">
        <v>0.2</v>
      </c>
      <c r="Q17" s="6">
        <v>8.6300000000000008</v>
      </c>
      <c r="R17" s="6">
        <v>8.6300000000000008</v>
      </c>
      <c r="S17" s="6">
        <v>8.6300000000000008</v>
      </c>
      <c r="T17" s="6">
        <v>8.6300000000000008</v>
      </c>
      <c r="U17" s="6">
        <v>17.25</v>
      </c>
      <c r="V17" s="6">
        <v>39.11</v>
      </c>
      <c r="W17" s="6">
        <v>49.73</v>
      </c>
      <c r="X17" s="6">
        <v>40.174442560000003</v>
      </c>
      <c r="Y17" s="6">
        <v>38.242597060000001</v>
      </c>
      <c r="Z17" s="6">
        <v>29.676666669999999</v>
      </c>
      <c r="AA17" s="7"/>
    </row>
    <row r="18" spans="1:27" x14ac:dyDescent="0.25">
      <c r="A18" s="1"/>
      <c r="B18" s="60"/>
      <c r="C18" s="5" t="s">
        <v>29</v>
      </c>
      <c r="D18" s="6"/>
      <c r="E18" s="6">
        <v>37.450000000000003</v>
      </c>
      <c r="F18" s="6">
        <v>36.255000000000003</v>
      </c>
      <c r="G18" s="6">
        <v>35.765000000000001</v>
      </c>
      <c r="H18" s="6">
        <v>36.4</v>
      </c>
      <c r="I18" s="6">
        <v>35.954999999999998</v>
      </c>
      <c r="J18" s="6">
        <v>34.424999999999997</v>
      </c>
      <c r="K18" s="6">
        <v>32.384999999999998</v>
      </c>
      <c r="L18" s="6">
        <v>25.405000000000001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>
        <v>43.49</v>
      </c>
    </row>
    <row r="19" spans="1:27" ht="15.75" thickBot="1" x14ac:dyDescent="0.3">
      <c r="A19" s="1"/>
      <c r="B19" s="61"/>
      <c r="C19" s="8" t="s">
        <v>30</v>
      </c>
      <c r="D19" s="9"/>
      <c r="E19" s="9">
        <v>112.35</v>
      </c>
      <c r="F19" s="9">
        <v>108.765</v>
      </c>
      <c r="G19" s="9">
        <v>107.295</v>
      </c>
      <c r="H19" s="9">
        <v>109.2</v>
      </c>
      <c r="I19" s="9">
        <v>107.86499999999999</v>
      </c>
      <c r="J19" s="9">
        <v>103.27500000000001</v>
      </c>
      <c r="K19" s="9">
        <v>97.155000000000001</v>
      </c>
      <c r="L19" s="9">
        <v>76.215000000000003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>
        <v>130.47</v>
      </c>
    </row>
    <row r="20" spans="1:27" ht="15.75" thickTop="1" x14ac:dyDescent="0.25">
      <c r="A20" s="4"/>
      <c r="B20" s="59">
        <v>45082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v>134.22</v>
      </c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39.36</v>
      </c>
      <c r="E21" s="6"/>
      <c r="F21" s="6"/>
      <c r="G21" s="6"/>
      <c r="H21" s="6"/>
      <c r="I21" s="6"/>
      <c r="J21" s="6"/>
      <c r="K21" s="6"/>
      <c r="L21" s="6">
        <v>49.98</v>
      </c>
      <c r="M21" s="6">
        <v>43.15</v>
      </c>
      <c r="N21" s="6">
        <v>37.5</v>
      </c>
      <c r="O21" s="6">
        <v>25.143529409999999</v>
      </c>
      <c r="P21" s="6">
        <v>34.64</v>
      </c>
      <c r="Q21" s="6">
        <v>34.82</v>
      </c>
      <c r="R21" s="6">
        <v>24.128756330000002</v>
      </c>
      <c r="S21" s="6">
        <v>22.35</v>
      </c>
      <c r="T21" s="6">
        <v>23.65</v>
      </c>
      <c r="U21" s="6"/>
      <c r="V21" s="6">
        <v>49.9</v>
      </c>
      <c r="W21" s="6">
        <v>65.38</v>
      </c>
      <c r="X21" s="6">
        <v>56.49922874</v>
      </c>
      <c r="Y21" s="6">
        <v>40.107078059999999</v>
      </c>
      <c r="Z21" s="6">
        <v>39.569658060000002</v>
      </c>
      <c r="AA21" s="7">
        <v>44.47</v>
      </c>
    </row>
    <row r="22" spans="1:27" x14ac:dyDescent="0.25">
      <c r="A22" s="1"/>
      <c r="B22" s="60"/>
      <c r="C22" s="5" t="s">
        <v>29</v>
      </c>
      <c r="D22" s="6"/>
      <c r="E22" s="6">
        <v>35.549999999999997</v>
      </c>
      <c r="F22" s="6">
        <v>35.034999999999997</v>
      </c>
      <c r="G22" s="6">
        <v>35.159999999999997</v>
      </c>
      <c r="H22" s="6">
        <v>36.590000000000003</v>
      </c>
      <c r="I22" s="6">
        <v>43.08</v>
      </c>
      <c r="J22" s="6">
        <v>53.61</v>
      </c>
      <c r="K22" s="6">
        <v>56.484999999999999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>
        <v>106.65</v>
      </c>
      <c r="F23" s="9">
        <v>105.105</v>
      </c>
      <c r="G23" s="9">
        <v>105.48</v>
      </c>
      <c r="H23" s="9">
        <v>109.77</v>
      </c>
      <c r="I23" s="9">
        <v>129.24</v>
      </c>
      <c r="J23" s="9">
        <v>160.83000000000001</v>
      </c>
      <c r="K23" s="9">
        <v>169.45500000000001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45083</v>
      </c>
      <c r="C24" s="5" t="s">
        <v>27</v>
      </c>
      <c r="D24" s="6">
        <v>104.19107981000001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/>
      <c r="E25" s="6">
        <v>23.99</v>
      </c>
      <c r="F25" s="6"/>
      <c r="G25" s="6"/>
      <c r="H25" s="6"/>
      <c r="I25" s="6">
        <v>26.53</v>
      </c>
      <c r="J25" s="6">
        <v>32.07</v>
      </c>
      <c r="K25" s="6">
        <v>42.01</v>
      </c>
      <c r="L25" s="6">
        <v>39.010546699999999</v>
      </c>
      <c r="M25" s="6">
        <v>28.952946950000001</v>
      </c>
      <c r="N25" s="6">
        <v>27.655486379999999</v>
      </c>
      <c r="O25" s="6">
        <v>26.211020680000001</v>
      </c>
      <c r="P25" s="6">
        <v>24.62413553</v>
      </c>
      <c r="Q25" s="6">
        <v>23.438077199999999</v>
      </c>
      <c r="R25" s="6">
        <v>22.182172980000001</v>
      </c>
      <c r="S25" s="6">
        <v>23.224025739999998</v>
      </c>
      <c r="T25" s="6">
        <v>24.985963559999998</v>
      </c>
      <c r="U25" s="6">
        <v>28.447189989999998</v>
      </c>
      <c r="V25" s="6">
        <v>32.379180890000001</v>
      </c>
      <c r="W25" s="6">
        <v>42.620384620000003</v>
      </c>
      <c r="X25" s="6">
        <v>46.329411759999999</v>
      </c>
      <c r="Y25" s="6">
        <v>37.987645010000001</v>
      </c>
      <c r="Z25" s="6">
        <v>30.489283180000001</v>
      </c>
      <c r="AA25" s="7">
        <v>45</v>
      </c>
    </row>
    <row r="26" spans="1:27" x14ac:dyDescent="0.25">
      <c r="A26" s="1"/>
      <c r="B26" s="60"/>
      <c r="C26" s="5" t="s">
        <v>29</v>
      </c>
      <c r="D26" s="6"/>
      <c r="E26" s="6"/>
      <c r="F26" s="6">
        <v>38.97</v>
      </c>
      <c r="G26" s="6">
        <v>40.405000000000001</v>
      </c>
      <c r="H26" s="6">
        <v>41.69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>
        <v>116.91</v>
      </c>
      <c r="G27" s="9">
        <v>121.215</v>
      </c>
      <c r="H27" s="9">
        <v>125.07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45084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32.062707930000002</v>
      </c>
      <c r="E29" s="6">
        <v>26.51</v>
      </c>
      <c r="F29" s="6">
        <v>26.46</v>
      </c>
      <c r="G29" s="6">
        <v>26.58</v>
      </c>
      <c r="H29" s="6">
        <v>26.48</v>
      </c>
      <c r="I29" s="6">
        <v>27.95</v>
      </c>
      <c r="J29" s="6">
        <v>55.406058389999998</v>
      </c>
      <c r="K29" s="6">
        <v>66.255493389999998</v>
      </c>
      <c r="L29" s="6">
        <v>56.747322019999999</v>
      </c>
      <c r="M29" s="6">
        <v>29.66</v>
      </c>
      <c r="N29" s="6">
        <v>28.07</v>
      </c>
      <c r="O29" s="6">
        <v>43.3</v>
      </c>
      <c r="P29" s="6">
        <v>29.739172459999999</v>
      </c>
      <c r="Q29" s="6">
        <v>23.31</v>
      </c>
      <c r="R29" s="6">
        <v>30.048427449999998</v>
      </c>
      <c r="S29" s="6">
        <v>23.9</v>
      </c>
      <c r="T29" s="6">
        <v>25.63</v>
      </c>
      <c r="U29" s="6">
        <v>46.16</v>
      </c>
      <c r="V29" s="6">
        <v>50.32</v>
      </c>
      <c r="W29" s="6">
        <v>67.569999999999993</v>
      </c>
      <c r="X29" s="6">
        <v>55.653817930000002</v>
      </c>
      <c r="Y29" s="6">
        <v>46.44914498</v>
      </c>
      <c r="Z29" s="6">
        <v>52.91</v>
      </c>
      <c r="AA29" s="7">
        <v>30.246512639999999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45085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>
        <v>88.21</v>
      </c>
      <c r="T32" s="6">
        <v>93.609669569999994</v>
      </c>
      <c r="U32" s="6">
        <v>98.855461250000005</v>
      </c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/>
      <c r="J33" s="6"/>
      <c r="K33" s="6"/>
      <c r="L33" s="6">
        <v>45.7</v>
      </c>
      <c r="M33" s="6">
        <v>42.02</v>
      </c>
      <c r="N33" s="6"/>
      <c r="O33" s="6"/>
      <c r="P33" s="6"/>
      <c r="Q33" s="6"/>
      <c r="R33" s="6">
        <v>19.37</v>
      </c>
      <c r="S33" s="6"/>
      <c r="T33" s="6"/>
      <c r="U33" s="6"/>
      <c r="V33" s="6">
        <v>45.13</v>
      </c>
      <c r="W33" s="6">
        <v>50.97</v>
      </c>
      <c r="X33" s="6">
        <v>36.963256979999997</v>
      </c>
      <c r="Y33" s="6">
        <v>52.27</v>
      </c>
      <c r="Z33" s="6">
        <v>37.934884529999998</v>
      </c>
      <c r="AA33" s="7">
        <v>45.5</v>
      </c>
    </row>
    <row r="34" spans="1:27" x14ac:dyDescent="0.25">
      <c r="A34" s="1"/>
      <c r="B34" s="60"/>
      <c r="C34" s="5" t="s">
        <v>29</v>
      </c>
      <c r="D34" s="6">
        <v>46.965000000000003</v>
      </c>
      <c r="E34" s="6">
        <v>44.63</v>
      </c>
      <c r="F34" s="6">
        <v>41.5</v>
      </c>
      <c r="G34" s="6">
        <v>39.655000000000001</v>
      </c>
      <c r="H34" s="6">
        <v>40.28</v>
      </c>
      <c r="I34" s="6">
        <v>43.024999999999999</v>
      </c>
      <c r="J34" s="6">
        <v>46.12</v>
      </c>
      <c r="K34" s="6">
        <v>46.61</v>
      </c>
      <c r="L34" s="6"/>
      <c r="M34" s="6"/>
      <c r="N34" s="6">
        <v>37.32</v>
      </c>
      <c r="O34" s="6">
        <v>34.25</v>
      </c>
      <c r="P34" s="6">
        <v>32.11</v>
      </c>
      <c r="Q34" s="6">
        <v>31.97</v>
      </c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>
        <v>140.89500000000001</v>
      </c>
      <c r="E35" s="9">
        <v>133.88999999999999</v>
      </c>
      <c r="F35" s="9">
        <v>124.5</v>
      </c>
      <c r="G35" s="9">
        <v>118.965</v>
      </c>
      <c r="H35" s="9">
        <v>120.84</v>
      </c>
      <c r="I35" s="9">
        <v>129.07499999999999</v>
      </c>
      <c r="J35" s="9">
        <v>138.36000000000001</v>
      </c>
      <c r="K35" s="9">
        <v>139.83000000000001</v>
      </c>
      <c r="L35" s="9"/>
      <c r="M35" s="9"/>
      <c r="N35" s="9">
        <v>111.96</v>
      </c>
      <c r="O35" s="9">
        <v>102.75</v>
      </c>
      <c r="P35" s="9">
        <v>96.33</v>
      </c>
      <c r="Q35" s="9">
        <v>95.91</v>
      </c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45086</v>
      </c>
      <c r="C36" s="5" t="s">
        <v>27</v>
      </c>
      <c r="D36" s="6">
        <v>124.58583116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>
        <v>120.95</v>
      </c>
      <c r="V36" s="6">
        <v>142.5</v>
      </c>
      <c r="W36" s="6">
        <v>156.18</v>
      </c>
      <c r="X36" s="6"/>
      <c r="Y36" s="6">
        <v>139.09116420999999</v>
      </c>
      <c r="Z36" s="6"/>
      <c r="AA36" s="7"/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v>53.23</v>
      </c>
      <c r="Y37" s="6"/>
      <c r="Z37" s="6">
        <v>48.74</v>
      </c>
      <c r="AA37" s="7">
        <v>43</v>
      </c>
    </row>
    <row r="38" spans="1:27" x14ac:dyDescent="0.25">
      <c r="A38" s="1"/>
      <c r="B38" s="60"/>
      <c r="C38" s="5" t="s">
        <v>29</v>
      </c>
      <c r="D38" s="6"/>
      <c r="E38" s="6">
        <v>44.85</v>
      </c>
      <c r="F38" s="6">
        <v>39.865000000000002</v>
      </c>
      <c r="G38" s="6">
        <v>38</v>
      </c>
      <c r="H38" s="6">
        <v>38.11</v>
      </c>
      <c r="I38" s="6">
        <v>43.884999999999998</v>
      </c>
      <c r="J38" s="6">
        <v>50.65</v>
      </c>
      <c r="K38" s="6">
        <v>51.984999999999999</v>
      </c>
      <c r="L38" s="6">
        <v>51.97</v>
      </c>
      <c r="M38" s="6">
        <v>45.695</v>
      </c>
      <c r="N38" s="6">
        <v>41.13</v>
      </c>
      <c r="O38" s="6">
        <v>37.715000000000003</v>
      </c>
      <c r="P38" s="6">
        <v>35.015000000000001</v>
      </c>
      <c r="Q38" s="6">
        <v>32.85</v>
      </c>
      <c r="R38" s="6">
        <v>32.03</v>
      </c>
      <c r="S38" s="6">
        <v>34.195</v>
      </c>
      <c r="T38" s="6">
        <v>36.32</v>
      </c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>
        <v>134.55000000000001</v>
      </c>
      <c r="F39" s="9">
        <v>119.595</v>
      </c>
      <c r="G39" s="9">
        <v>114</v>
      </c>
      <c r="H39" s="9">
        <v>114.33</v>
      </c>
      <c r="I39" s="9">
        <v>131.655</v>
      </c>
      <c r="J39" s="9">
        <v>151.94999999999999</v>
      </c>
      <c r="K39" s="9">
        <v>155.95500000000001</v>
      </c>
      <c r="L39" s="9">
        <v>155.91</v>
      </c>
      <c r="M39" s="9">
        <v>137.08500000000001</v>
      </c>
      <c r="N39" s="9">
        <v>123.39</v>
      </c>
      <c r="O39" s="9">
        <v>113.145</v>
      </c>
      <c r="P39" s="9">
        <v>105.045</v>
      </c>
      <c r="Q39" s="9">
        <v>98.55</v>
      </c>
      <c r="R39" s="9">
        <v>96.09</v>
      </c>
      <c r="S39" s="9">
        <v>102.58499999999999</v>
      </c>
      <c r="T39" s="9">
        <v>108.96</v>
      </c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45087</v>
      </c>
      <c r="C40" s="5" t="s">
        <v>27</v>
      </c>
      <c r="D40" s="6">
        <v>115.71139015999999</v>
      </c>
      <c r="E40" s="6">
        <v>109.28399337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>
        <v>13.88</v>
      </c>
      <c r="R40" s="6">
        <v>5.85</v>
      </c>
      <c r="S40" s="6"/>
      <c r="T40" s="6">
        <v>12.96</v>
      </c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>
        <v>40.75</v>
      </c>
      <c r="M41" s="6">
        <v>32.17</v>
      </c>
      <c r="N41" s="6">
        <v>13.68</v>
      </c>
      <c r="O41" s="6">
        <v>7.33</v>
      </c>
      <c r="P41" s="6">
        <v>2.4500000000000002</v>
      </c>
      <c r="Q41" s="6"/>
      <c r="R41" s="6"/>
      <c r="S41" s="6">
        <v>1.98</v>
      </c>
      <c r="T41" s="6"/>
      <c r="U41" s="6">
        <v>22.25</v>
      </c>
      <c r="V41" s="6">
        <v>37.49</v>
      </c>
      <c r="W41" s="6">
        <v>43.08</v>
      </c>
      <c r="X41" s="6">
        <v>50.05</v>
      </c>
      <c r="Y41" s="6">
        <v>51.51</v>
      </c>
      <c r="Z41" s="6">
        <v>42.51</v>
      </c>
      <c r="AA41" s="7">
        <v>35.93</v>
      </c>
    </row>
    <row r="42" spans="1:27" x14ac:dyDescent="0.25">
      <c r="A42" s="1"/>
      <c r="B42" s="60"/>
      <c r="C42" s="5" t="s">
        <v>29</v>
      </c>
      <c r="D42" s="6"/>
      <c r="E42" s="6"/>
      <c r="F42" s="6">
        <v>42.064999999999998</v>
      </c>
      <c r="G42" s="6">
        <v>40.159999999999997</v>
      </c>
      <c r="H42" s="6">
        <v>38.72</v>
      </c>
      <c r="I42" s="6">
        <v>39.935000000000002</v>
      </c>
      <c r="J42" s="6">
        <v>39.715000000000003</v>
      </c>
      <c r="K42" s="6">
        <v>42.5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>
        <v>126.19499999999999</v>
      </c>
      <c r="G43" s="9">
        <v>120.48</v>
      </c>
      <c r="H43" s="9">
        <v>116.16</v>
      </c>
      <c r="I43" s="9">
        <v>119.80500000000001</v>
      </c>
      <c r="J43" s="9">
        <v>119.145</v>
      </c>
      <c r="K43" s="9">
        <v>127.5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45088</v>
      </c>
      <c r="C44" s="5" t="s">
        <v>27</v>
      </c>
      <c r="D44" s="6">
        <v>103.19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/>
      <c r="L45" s="6">
        <v>14.22</v>
      </c>
      <c r="M45" s="6">
        <v>6.2419196599999998</v>
      </c>
      <c r="N45" s="6">
        <v>0.20550458999999999</v>
      </c>
      <c r="O45" s="6">
        <v>4.5702255000000003</v>
      </c>
      <c r="P45" s="6">
        <v>5.0542533900000004</v>
      </c>
      <c r="Q45" s="6">
        <v>5.3521745799999998</v>
      </c>
      <c r="R45" s="6">
        <v>5.1233706100000003</v>
      </c>
      <c r="S45" s="6">
        <v>4.8897639000000002</v>
      </c>
      <c r="T45" s="6">
        <v>4.6530045400000004</v>
      </c>
      <c r="U45" s="6">
        <v>9.1945724900000005</v>
      </c>
      <c r="V45" s="6">
        <v>27.21451128</v>
      </c>
      <c r="W45" s="6">
        <v>33.243831829999998</v>
      </c>
      <c r="X45" s="6">
        <v>34.442833710000002</v>
      </c>
      <c r="Y45" s="6">
        <v>34.306772580000001</v>
      </c>
      <c r="Z45" s="6">
        <v>33.13739983</v>
      </c>
      <c r="AA45" s="7">
        <v>27.29</v>
      </c>
    </row>
    <row r="46" spans="1:27" x14ac:dyDescent="0.25">
      <c r="A46" s="1"/>
      <c r="B46" s="60"/>
      <c r="C46" s="5" t="s">
        <v>29</v>
      </c>
      <c r="D46" s="6"/>
      <c r="E46" s="6">
        <v>30.684999999999999</v>
      </c>
      <c r="F46" s="6">
        <v>26.89</v>
      </c>
      <c r="G46" s="6">
        <v>24.745000000000001</v>
      </c>
      <c r="H46" s="6">
        <v>25.934999999999999</v>
      </c>
      <c r="I46" s="6">
        <v>23.43</v>
      </c>
      <c r="J46" s="6">
        <v>24.765000000000001</v>
      </c>
      <c r="K46" s="6">
        <v>23.265000000000001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>
        <v>92.055000000000007</v>
      </c>
      <c r="F47" s="9">
        <v>80.67</v>
      </c>
      <c r="G47" s="9">
        <v>74.234999999999999</v>
      </c>
      <c r="H47" s="9">
        <v>77.805000000000007</v>
      </c>
      <c r="I47" s="9">
        <v>70.290000000000006</v>
      </c>
      <c r="J47" s="9">
        <v>74.295000000000002</v>
      </c>
      <c r="K47" s="9">
        <v>69.795000000000002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45089</v>
      </c>
      <c r="C48" s="5" t="s">
        <v>27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>
        <v>110.17675676</v>
      </c>
      <c r="U48" s="6">
        <v>126.82545455</v>
      </c>
      <c r="V48" s="6">
        <v>142.52545455000001</v>
      </c>
      <c r="W48" s="6">
        <v>199.56</v>
      </c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/>
      <c r="E49" s="6">
        <v>25.72</v>
      </c>
      <c r="F49" s="6">
        <v>25.71</v>
      </c>
      <c r="G49" s="6">
        <v>24.69</v>
      </c>
      <c r="H49" s="6">
        <v>25.39</v>
      </c>
      <c r="I49" s="6">
        <v>27.64</v>
      </c>
      <c r="J49" s="6">
        <v>33.21</v>
      </c>
      <c r="K49" s="6">
        <v>37.119999999999997</v>
      </c>
      <c r="L49" s="6">
        <v>37.520000000000003</v>
      </c>
      <c r="M49" s="6"/>
      <c r="N49" s="6">
        <v>27.35</v>
      </c>
      <c r="O49" s="6">
        <v>23.81</v>
      </c>
      <c r="P49" s="6">
        <v>21.96</v>
      </c>
      <c r="Q49" s="6">
        <v>21.52</v>
      </c>
      <c r="R49" s="6">
        <v>21.3</v>
      </c>
      <c r="S49" s="6">
        <v>23.33</v>
      </c>
      <c r="T49" s="6"/>
      <c r="U49" s="6"/>
      <c r="V49" s="6"/>
      <c r="W49" s="6"/>
      <c r="X49" s="6">
        <v>71.010000000000005</v>
      </c>
      <c r="Y49" s="6">
        <v>58.47</v>
      </c>
      <c r="Z49" s="6">
        <v>53.34</v>
      </c>
      <c r="AA49" s="7">
        <v>49.05</v>
      </c>
    </row>
    <row r="50" spans="1:27" x14ac:dyDescent="0.25">
      <c r="A50" s="1"/>
      <c r="B50" s="60"/>
      <c r="C50" s="5" t="s">
        <v>29</v>
      </c>
      <c r="D50" s="6">
        <v>47.164999999999999</v>
      </c>
      <c r="E50" s="6"/>
      <c r="F50" s="6"/>
      <c r="G50" s="6"/>
      <c r="H50" s="6"/>
      <c r="I50" s="6"/>
      <c r="J50" s="6"/>
      <c r="K50" s="6"/>
      <c r="L50" s="6"/>
      <c r="M50" s="6">
        <v>53.005000000000003</v>
      </c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>
        <v>141.495</v>
      </c>
      <c r="E51" s="9"/>
      <c r="F51" s="9"/>
      <c r="G51" s="9"/>
      <c r="H51" s="9"/>
      <c r="I51" s="9"/>
      <c r="J51" s="9"/>
      <c r="K51" s="9"/>
      <c r="L51" s="9"/>
      <c r="M51" s="9">
        <v>159.01499999999999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45090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>
        <v>180.06</v>
      </c>
      <c r="M52" s="6">
        <v>134.72536676999999</v>
      </c>
      <c r="N52" s="6">
        <v>110.45</v>
      </c>
      <c r="O52" s="6"/>
      <c r="P52" s="6"/>
      <c r="Q52" s="6">
        <v>99.928586199999998</v>
      </c>
      <c r="R52" s="6">
        <v>93.105172409999994</v>
      </c>
      <c r="S52" s="6">
        <v>96.470983250000003</v>
      </c>
      <c r="T52" s="6">
        <v>120.93</v>
      </c>
      <c r="U52" s="6">
        <v>127.79</v>
      </c>
      <c r="V52" s="6">
        <v>161.25</v>
      </c>
      <c r="W52" s="6">
        <v>200.96</v>
      </c>
      <c r="X52" s="6">
        <v>207.32</v>
      </c>
      <c r="Y52" s="6">
        <v>155.07003477000001</v>
      </c>
      <c r="Z52" s="6">
        <v>157.5</v>
      </c>
      <c r="AA52" s="7">
        <v>127.84476189999999</v>
      </c>
    </row>
    <row r="53" spans="1:27" x14ac:dyDescent="0.25">
      <c r="A53" s="1"/>
      <c r="B53" s="60"/>
      <c r="C53" s="5" t="s">
        <v>28</v>
      </c>
      <c r="D53" s="6">
        <v>26.93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38.909999999999997</v>
      </c>
      <c r="P53" s="6">
        <v>36.799999999999997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>
        <v>41.39</v>
      </c>
      <c r="F54" s="6">
        <v>41.645000000000003</v>
      </c>
      <c r="G54" s="6">
        <v>41.375</v>
      </c>
      <c r="H54" s="6">
        <v>42.384999999999998</v>
      </c>
      <c r="I54" s="6">
        <v>45.02</v>
      </c>
      <c r="J54" s="6">
        <v>56.31</v>
      </c>
      <c r="K54" s="6">
        <v>59.66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>
        <v>124.17</v>
      </c>
      <c r="F55" s="9">
        <v>124.935</v>
      </c>
      <c r="G55" s="9">
        <v>124.125</v>
      </c>
      <c r="H55" s="9">
        <v>127.155</v>
      </c>
      <c r="I55" s="9">
        <v>135.06</v>
      </c>
      <c r="J55" s="9">
        <v>168.93</v>
      </c>
      <c r="K55" s="9">
        <v>178.98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45091</v>
      </c>
      <c r="C56" s="5" t="s">
        <v>27</v>
      </c>
      <c r="D56" s="6">
        <v>125.10615385</v>
      </c>
      <c r="E56" s="6"/>
      <c r="F56" s="6"/>
      <c r="G56" s="6"/>
      <c r="H56" s="6"/>
      <c r="I56" s="6">
        <v>127.02615385</v>
      </c>
      <c r="J56" s="6"/>
      <c r="K56" s="6"/>
      <c r="L56" s="6">
        <v>192</v>
      </c>
      <c r="M56" s="6">
        <v>154.97999999999999</v>
      </c>
      <c r="N56" s="6"/>
      <c r="O56" s="6">
        <v>128.18</v>
      </c>
      <c r="P56" s="6">
        <v>134.63</v>
      </c>
      <c r="Q56" s="6"/>
      <c r="R56" s="6">
        <v>129.13999999999999</v>
      </c>
      <c r="S56" s="6">
        <v>150.27000000000001</v>
      </c>
      <c r="T56" s="6">
        <v>156.26</v>
      </c>
      <c r="U56" s="6">
        <v>161.1</v>
      </c>
      <c r="V56" s="6">
        <v>175.97</v>
      </c>
      <c r="W56" s="6"/>
      <c r="X56" s="6"/>
      <c r="Y56" s="6"/>
      <c r="Z56" s="6"/>
      <c r="AA56" s="7">
        <v>162.68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>
        <v>43.83</v>
      </c>
      <c r="O57" s="6"/>
      <c r="P57" s="6"/>
      <c r="Q57" s="6">
        <v>40.299999999999997</v>
      </c>
      <c r="R57" s="6"/>
      <c r="S57" s="6"/>
      <c r="T57" s="6"/>
      <c r="U57" s="6"/>
      <c r="V57" s="6"/>
      <c r="W57" s="6">
        <v>70.760000000000005</v>
      </c>
      <c r="X57" s="6">
        <v>75.63</v>
      </c>
      <c r="Y57" s="6">
        <v>70.16</v>
      </c>
      <c r="Z57" s="6">
        <v>59.65</v>
      </c>
      <c r="AA57" s="7"/>
    </row>
    <row r="58" spans="1:27" x14ac:dyDescent="0.25">
      <c r="A58" s="1"/>
      <c r="B58" s="60"/>
      <c r="C58" s="5" t="s">
        <v>29</v>
      </c>
      <c r="D58" s="6"/>
      <c r="E58" s="6">
        <v>44.34</v>
      </c>
      <c r="F58" s="6">
        <v>43.49</v>
      </c>
      <c r="G58" s="6">
        <v>43.125</v>
      </c>
      <c r="H58" s="6">
        <v>44.01</v>
      </c>
      <c r="I58" s="6"/>
      <c r="J58" s="6">
        <v>62.39</v>
      </c>
      <c r="K58" s="6">
        <v>68.674999999999997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>
        <v>133.02000000000001</v>
      </c>
      <c r="F59" s="9">
        <v>130.47</v>
      </c>
      <c r="G59" s="9">
        <v>129.375</v>
      </c>
      <c r="H59" s="9">
        <v>132.03</v>
      </c>
      <c r="I59" s="9"/>
      <c r="J59" s="9">
        <v>187.17</v>
      </c>
      <c r="K59" s="9">
        <v>206.02500000000001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45092</v>
      </c>
      <c r="C60" s="5" t="s">
        <v>27</v>
      </c>
      <c r="D60" s="6">
        <v>160.68</v>
      </c>
      <c r="E60" s="6"/>
      <c r="F60" s="6"/>
      <c r="G60" s="6"/>
      <c r="H60" s="6"/>
      <c r="I60" s="6"/>
      <c r="J60" s="6"/>
      <c r="K60" s="6">
        <v>240.77</v>
      </c>
      <c r="L60" s="6">
        <v>191.18442275000001</v>
      </c>
      <c r="M60" s="6">
        <v>171.89330921999999</v>
      </c>
      <c r="N60" s="6">
        <v>146.33123341000001</v>
      </c>
      <c r="O60" s="6">
        <v>127.3831848</v>
      </c>
      <c r="P60" s="6">
        <v>119.86380952</v>
      </c>
      <c r="Q60" s="6"/>
      <c r="R60" s="6">
        <v>135</v>
      </c>
      <c r="S60" s="6"/>
      <c r="T60" s="6">
        <v>145.13</v>
      </c>
      <c r="U60" s="6">
        <v>142.83159838</v>
      </c>
      <c r="V60" s="6"/>
      <c r="W60" s="6">
        <v>235.04</v>
      </c>
      <c r="X60" s="6"/>
      <c r="Y60" s="6"/>
      <c r="Z60" s="6"/>
      <c r="AA60" s="7"/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>
        <v>45</v>
      </c>
      <c r="R61" s="6"/>
      <c r="S61" s="6">
        <v>27.75</v>
      </c>
      <c r="T61" s="6"/>
      <c r="U61" s="6"/>
      <c r="V61" s="6">
        <v>62.7</v>
      </c>
      <c r="W61" s="6"/>
      <c r="X61" s="6">
        <v>89.74</v>
      </c>
      <c r="Y61" s="6">
        <v>86.51</v>
      </c>
      <c r="Z61" s="6">
        <v>76.69</v>
      </c>
      <c r="AA61" s="7">
        <v>63.09</v>
      </c>
    </row>
    <row r="62" spans="1:27" x14ac:dyDescent="0.25">
      <c r="A62" s="1"/>
      <c r="B62" s="60"/>
      <c r="C62" s="5" t="s">
        <v>29</v>
      </c>
      <c r="D62" s="6"/>
      <c r="E62" s="6">
        <v>51.384999999999998</v>
      </c>
      <c r="F62" s="6">
        <v>50.31</v>
      </c>
      <c r="G62" s="6">
        <v>50.19</v>
      </c>
      <c r="H62" s="6">
        <v>50.185000000000002</v>
      </c>
      <c r="I62" s="6">
        <v>56.02</v>
      </c>
      <c r="J62" s="6">
        <v>61.81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>
        <v>154.155</v>
      </c>
      <c r="F63" s="9">
        <v>150.93</v>
      </c>
      <c r="G63" s="9">
        <v>150.57</v>
      </c>
      <c r="H63" s="9">
        <v>150.55500000000001</v>
      </c>
      <c r="I63" s="9">
        <v>168.06</v>
      </c>
      <c r="J63" s="9">
        <v>185.43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45093</v>
      </c>
      <c r="C64" s="5" t="s">
        <v>27</v>
      </c>
      <c r="D64" s="6">
        <v>189.24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>
        <v>162.91999999999999</v>
      </c>
      <c r="U64" s="6">
        <v>174.05</v>
      </c>
      <c r="V64" s="6">
        <v>203.03</v>
      </c>
      <c r="W64" s="6">
        <v>246.87</v>
      </c>
      <c r="X64" s="6">
        <v>263.33999999999997</v>
      </c>
      <c r="Y64" s="6"/>
      <c r="Z64" s="6"/>
      <c r="AA64" s="7"/>
    </row>
    <row r="65" spans="1:27" x14ac:dyDescent="0.25">
      <c r="A65" s="1"/>
      <c r="B65" s="60"/>
      <c r="C65" s="5" t="s">
        <v>28</v>
      </c>
      <c r="D65" s="6"/>
      <c r="E65" s="6"/>
      <c r="F65" s="6"/>
      <c r="G65" s="6">
        <v>34.119999999999997</v>
      </c>
      <c r="H65" s="6">
        <v>34.200000000000003</v>
      </c>
      <c r="I65" s="6">
        <v>35.67</v>
      </c>
      <c r="J65" s="6">
        <v>43.17</v>
      </c>
      <c r="K65" s="6">
        <v>78.41</v>
      </c>
      <c r="L65" s="6">
        <v>72.8</v>
      </c>
      <c r="M65" s="6">
        <v>62.08</v>
      </c>
      <c r="N65" s="6">
        <v>38.36931818</v>
      </c>
      <c r="O65" s="6">
        <v>33.027717780000003</v>
      </c>
      <c r="P65" s="6">
        <v>32.311694920000001</v>
      </c>
      <c r="Q65" s="6">
        <v>30.84</v>
      </c>
      <c r="R65" s="6">
        <v>30.14</v>
      </c>
      <c r="S65" s="6">
        <v>50.83</v>
      </c>
      <c r="T65" s="6"/>
      <c r="U65" s="6"/>
      <c r="V65" s="6"/>
      <c r="W65" s="6"/>
      <c r="X65" s="6"/>
      <c r="Y65" s="6">
        <v>86.19</v>
      </c>
      <c r="Z65" s="6">
        <v>77.33</v>
      </c>
      <c r="AA65" s="7">
        <v>66.92</v>
      </c>
    </row>
    <row r="66" spans="1:27" x14ac:dyDescent="0.25">
      <c r="A66" s="1"/>
      <c r="B66" s="60"/>
      <c r="C66" s="5" t="s">
        <v>29</v>
      </c>
      <c r="D66" s="6"/>
      <c r="E66" s="6">
        <v>61.11</v>
      </c>
      <c r="F66" s="6">
        <v>58.03</v>
      </c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>
        <v>183.33</v>
      </c>
      <c r="F67" s="9">
        <v>174.09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45094</v>
      </c>
      <c r="C68" s="5" t="s">
        <v>27</v>
      </c>
      <c r="D68" s="6">
        <v>196.22</v>
      </c>
      <c r="E68" s="6"/>
      <c r="F68" s="6"/>
      <c r="G68" s="6"/>
      <c r="H68" s="6"/>
      <c r="I68" s="6"/>
      <c r="J68" s="6"/>
      <c r="K68" s="6"/>
      <c r="L68" s="6"/>
      <c r="M68" s="6">
        <v>143.4</v>
      </c>
      <c r="N68" s="6">
        <v>120.79525862</v>
      </c>
      <c r="O68" s="6">
        <v>104.99</v>
      </c>
      <c r="P68" s="6">
        <v>89.04</v>
      </c>
      <c r="Q68" s="6">
        <v>71.16346154</v>
      </c>
      <c r="R68" s="6">
        <v>51.912083680000002</v>
      </c>
      <c r="S68" s="6">
        <v>84.12</v>
      </c>
      <c r="T68" s="6">
        <v>127.5</v>
      </c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/>
      <c r="E69" s="6"/>
      <c r="F69" s="6">
        <v>36.25</v>
      </c>
      <c r="G69" s="6"/>
      <c r="H69" s="6"/>
      <c r="I69" s="6">
        <v>33.18</v>
      </c>
      <c r="J69" s="6">
        <v>33.450000000000003</v>
      </c>
      <c r="K69" s="6">
        <v>36.874183469999998</v>
      </c>
      <c r="L69" s="6">
        <v>30.45</v>
      </c>
      <c r="M69" s="6"/>
      <c r="N69" s="6"/>
      <c r="O69" s="6"/>
      <c r="P69" s="6"/>
      <c r="Q69" s="6"/>
      <c r="R69" s="6"/>
      <c r="S69" s="6"/>
      <c r="T69" s="6"/>
      <c r="U69" s="6">
        <v>50.76</v>
      </c>
      <c r="V69" s="6">
        <v>57.66</v>
      </c>
      <c r="W69" s="6">
        <v>68.900000000000006</v>
      </c>
      <c r="X69" s="6">
        <v>60.314823079999996</v>
      </c>
      <c r="Y69" s="6">
        <v>56.4488415</v>
      </c>
      <c r="Z69" s="6">
        <v>47.82023444</v>
      </c>
      <c r="AA69" s="7">
        <v>68.33</v>
      </c>
    </row>
    <row r="70" spans="1:27" x14ac:dyDescent="0.25">
      <c r="A70" s="1"/>
      <c r="B70" s="60"/>
      <c r="C70" s="5" t="s">
        <v>29</v>
      </c>
      <c r="D70" s="6"/>
      <c r="E70" s="6">
        <v>61.4</v>
      </c>
      <c r="F70" s="6"/>
      <c r="G70" s="6">
        <v>58.4</v>
      </c>
      <c r="H70" s="6">
        <v>55.58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>
        <v>184.2</v>
      </c>
      <c r="F71" s="9"/>
      <c r="G71" s="9">
        <v>175.2</v>
      </c>
      <c r="H71" s="9">
        <v>166.74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45095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79.64</v>
      </c>
      <c r="P72" s="6">
        <v>67.95</v>
      </c>
      <c r="Q72" s="6"/>
      <c r="R72" s="6">
        <v>36.33</v>
      </c>
      <c r="S72" s="6"/>
      <c r="T72" s="6"/>
      <c r="U72" s="6">
        <v>139.94999999999999</v>
      </c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64.989999999999995</v>
      </c>
      <c r="E73" s="6"/>
      <c r="F73" s="6"/>
      <c r="G73" s="6"/>
      <c r="H73" s="6">
        <v>31.11</v>
      </c>
      <c r="I73" s="6">
        <v>31.23</v>
      </c>
      <c r="J73" s="6"/>
      <c r="K73" s="6">
        <v>30.08414256</v>
      </c>
      <c r="L73" s="6">
        <v>25.65</v>
      </c>
      <c r="M73" s="6">
        <v>25.455546640000001</v>
      </c>
      <c r="N73" s="6">
        <v>31.49</v>
      </c>
      <c r="O73" s="6"/>
      <c r="P73" s="6"/>
      <c r="Q73" s="6">
        <v>14.29</v>
      </c>
      <c r="R73" s="6"/>
      <c r="S73" s="6">
        <v>23.89</v>
      </c>
      <c r="T73" s="6">
        <v>36.619999999999997</v>
      </c>
      <c r="U73" s="6"/>
      <c r="V73" s="6">
        <v>53.62</v>
      </c>
      <c r="W73" s="6">
        <v>64.91</v>
      </c>
      <c r="X73" s="6">
        <v>69.400000000000006</v>
      </c>
      <c r="Y73" s="6">
        <v>68.56</v>
      </c>
      <c r="Z73" s="6">
        <v>70.92</v>
      </c>
      <c r="AA73" s="7">
        <v>38.057109560000001</v>
      </c>
    </row>
    <row r="74" spans="1:27" x14ac:dyDescent="0.25">
      <c r="A74" s="1"/>
      <c r="B74" s="60"/>
      <c r="C74" s="5" t="s">
        <v>29</v>
      </c>
      <c r="D74" s="6"/>
      <c r="E74" s="6">
        <v>59.365000000000002</v>
      </c>
      <c r="F74" s="6">
        <v>55.73</v>
      </c>
      <c r="G74" s="6">
        <v>54.68</v>
      </c>
      <c r="H74" s="6"/>
      <c r="I74" s="6"/>
      <c r="J74" s="6">
        <v>48.825000000000003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>
        <v>178.095</v>
      </c>
      <c r="F75" s="9">
        <v>167.19</v>
      </c>
      <c r="G75" s="9">
        <v>164.04</v>
      </c>
      <c r="H75" s="9"/>
      <c r="I75" s="9"/>
      <c r="J75" s="9">
        <v>146.47499999999999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45096</v>
      </c>
      <c r="C76" s="5" t="s">
        <v>27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>
        <v>31.35</v>
      </c>
      <c r="E77" s="6">
        <v>29.38</v>
      </c>
      <c r="F77" s="6">
        <v>27.79</v>
      </c>
      <c r="G77" s="6">
        <v>28.13</v>
      </c>
      <c r="H77" s="6">
        <v>29.44</v>
      </c>
      <c r="I77" s="6">
        <v>30.08</v>
      </c>
      <c r="J77" s="6">
        <v>36.869999999999997</v>
      </c>
      <c r="K77" s="6">
        <v>45.557068110000003</v>
      </c>
      <c r="L77" s="6">
        <v>46.300517599999999</v>
      </c>
      <c r="M77" s="6">
        <v>42.225708910000002</v>
      </c>
      <c r="N77" s="6">
        <v>37.581570280000001</v>
      </c>
      <c r="O77" s="6">
        <v>36.93101206</v>
      </c>
      <c r="P77" s="6">
        <v>35.235158810000001</v>
      </c>
      <c r="Q77" s="6">
        <v>33.076813420000001</v>
      </c>
      <c r="R77" s="6">
        <v>32.326549810000003</v>
      </c>
      <c r="S77" s="6">
        <v>34.850814970000002</v>
      </c>
      <c r="T77" s="6">
        <v>35.20909091</v>
      </c>
      <c r="U77" s="6">
        <v>39.206515840000002</v>
      </c>
      <c r="V77" s="6">
        <v>47.430119179999998</v>
      </c>
      <c r="W77" s="6">
        <v>69.103366879999996</v>
      </c>
      <c r="X77" s="6">
        <v>71.161201039999995</v>
      </c>
      <c r="Y77" s="6">
        <v>70.395876220000005</v>
      </c>
      <c r="Z77" s="6">
        <v>56.526955409999999</v>
      </c>
      <c r="AA77" s="7">
        <v>42.112307690000002</v>
      </c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45097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7"/>
    </row>
    <row r="81" spans="1:27" x14ac:dyDescent="0.25">
      <c r="A81" s="1"/>
      <c r="B81" s="60"/>
      <c r="C81" s="5" t="s">
        <v>28</v>
      </c>
      <c r="D81" s="6">
        <v>62.15</v>
      </c>
      <c r="E81" s="6">
        <v>34.9</v>
      </c>
      <c r="F81" s="6">
        <v>31.23</v>
      </c>
      <c r="G81" s="6">
        <v>31.84</v>
      </c>
      <c r="H81" s="6">
        <v>31.68</v>
      </c>
      <c r="I81" s="6">
        <v>33.97</v>
      </c>
      <c r="J81" s="6">
        <v>39.96</v>
      </c>
      <c r="K81" s="6">
        <v>44.61</v>
      </c>
      <c r="L81" s="6">
        <v>74.601355240000004</v>
      </c>
      <c r="M81" s="6">
        <v>44.700222580000002</v>
      </c>
      <c r="N81" s="6">
        <v>36.650983609999997</v>
      </c>
      <c r="O81" s="6">
        <v>36.103222440000003</v>
      </c>
      <c r="P81" s="6">
        <v>35.438576939999997</v>
      </c>
      <c r="Q81" s="6">
        <v>32.664872160000002</v>
      </c>
      <c r="R81" s="6">
        <v>31.38495146</v>
      </c>
      <c r="S81" s="6">
        <v>30.63</v>
      </c>
      <c r="T81" s="6">
        <v>33.325135850000002</v>
      </c>
      <c r="U81" s="6">
        <v>39.895785590000003</v>
      </c>
      <c r="V81" s="6">
        <v>45.348528440000003</v>
      </c>
      <c r="W81" s="6">
        <v>64.508538239999993</v>
      </c>
      <c r="X81" s="6">
        <v>63.437861640000001</v>
      </c>
      <c r="Y81" s="6">
        <v>45.009245280000002</v>
      </c>
      <c r="Z81" s="6">
        <v>41.645739910000003</v>
      </c>
      <c r="AA81" s="7">
        <v>36.79</v>
      </c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45098</v>
      </c>
      <c r="C84" s="5" t="s">
        <v>27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>
        <v>166.16</v>
      </c>
      <c r="O84" s="6"/>
      <c r="P84" s="6"/>
      <c r="Q84" s="6"/>
      <c r="R84" s="6"/>
      <c r="S84" s="6">
        <v>148.58000000000001</v>
      </c>
      <c r="T84" s="6"/>
      <c r="U84" s="6">
        <v>176.64</v>
      </c>
      <c r="V84" s="6">
        <v>212.66</v>
      </c>
      <c r="W84" s="6">
        <v>253.19</v>
      </c>
      <c r="X84" s="6"/>
      <c r="Y84" s="6"/>
      <c r="Z84" s="6"/>
      <c r="AA84" s="7">
        <v>203.97</v>
      </c>
    </row>
    <row r="85" spans="1:27" x14ac:dyDescent="0.25">
      <c r="A85" s="1"/>
      <c r="B85" s="60"/>
      <c r="C85" s="5" t="s">
        <v>28</v>
      </c>
      <c r="D85" s="6">
        <v>36.06</v>
      </c>
      <c r="E85" s="6"/>
      <c r="F85" s="6">
        <v>32.07</v>
      </c>
      <c r="G85" s="6">
        <v>31.46</v>
      </c>
      <c r="H85" s="6">
        <v>31.4</v>
      </c>
      <c r="I85" s="6">
        <v>32.409999999999997</v>
      </c>
      <c r="J85" s="6">
        <v>38.42</v>
      </c>
      <c r="K85" s="6">
        <v>41.45</v>
      </c>
      <c r="L85" s="6">
        <v>73.41</v>
      </c>
      <c r="M85" s="6">
        <v>64.989999999999995</v>
      </c>
      <c r="N85" s="6"/>
      <c r="O85" s="6">
        <v>52.21</v>
      </c>
      <c r="P85" s="6">
        <v>29.95</v>
      </c>
      <c r="Q85" s="6">
        <v>28.9</v>
      </c>
      <c r="R85" s="6">
        <v>46.75</v>
      </c>
      <c r="S85" s="6"/>
      <c r="T85" s="6">
        <v>51.25</v>
      </c>
      <c r="U85" s="6"/>
      <c r="V85" s="6"/>
      <c r="W85" s="6"/>
      <c r="X85" s="6">
        <v>95.41</v>
      </c>
      <c r="Y85" s="6">
        <v>90.46</v>
      </c>
      <c r="Z85" s="6">
        <v>77.7</v>
      </c>
      <c r="AA85" s="7"/>
    </row>
    <row r="86" spans="1:27" x14ac:dyDescent="0.25">
      <c r="A86" s="1"/>
      <c r="B86" s="60"/>
      <c r="C86" s="5" t="s">
        <v>29</v>
      </c>
      <c r="D86" s="6"/>
      <c r="E86" s="6">
        <v>55.92</v>
      </c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>
        <v>167.76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45099</v>
      </c>
      <c r="C88" s="5" t="s">
        <v>27</v>
      </c>
      <c r="D88" s="6">
        <v>202.01</v>
      </c>
      <c r="E88" s="6"/>
      <c r="F88" s="6"/>
      <c r="G88" s="6"/>
      <c r="H88" s="6"/>
      <c r="I88" s="6"/>
      <c r="J88" s="6"/>
      <c r="K88" s="6"/>
      <c r="L88" s="6">
        <v>241.11</v>
      </c>
      <c r="M88" s="6">
        <v>206.15</v>
      </c>
      <c r="N88" s="6">
        <v>174</v>
      </c>
      <c r="O88" s="6">
        <v>161.61000000000001</v>
      </c>
      <c r="P88" s="6">
        <v>148.63777777999999</v>
      </c>
      <c r="Q88" s="6">
        <v>142.36756639000001</v>
      </c>
      <c r="R88" s="6">
        <v>145.58546784999999</v>
      </c>
      <c r="S88" s="6">
        <v>148.64133333000001</v>
      </c>
      <c r="T88" s="6">
        <v>148.49416640999999</v>
      </c>
      <c r="U88" s="6">
        <v>190.26</v>
      </c>
      <c r="V88" s="6">
        <v>205.95</v>
      </c>
      <c r="W88" s="6">
        <v>236.15</v>
      </c>
      <c r="X88" s="6"/>
      <c r="Y88" s="6"/>
      <c r="Z88" s="6"/>
      <c r="AA88" s="7">
        <v>182.31</v>
      </c>
    </row>
    <row r="89" spans="1:27" x14ac:dyDescent="0.25">
      <c r="A89" s="1"/>
      <c r="B89" s="60"/>
      <c r="C89" s="5" t="s">
        <v>28</v>
      </c>
      <c r="D89" s="6"/>
      <c r="E89" s="6"/>
      <c r="F89" s="6">
        <v>35.979999999999997</v>
      </c>
      <c r="G89" s="6">
        <v>33.64</v>
      </c>
      <c r="H89" s="6">
        <v>32.26</v>
      </c>
      <c r="I89" s="6">
        <v>35.54</v>
      </c>
      <c r="J89" s="6">
        <v>43.13</v>
      </c>
      <c r="K89" s="6">
        <v>48.29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v>80.38</v>
      </c>
      <c r="Y89" s="6">
        <v>73.59</v>
      </c>
      <c r="Z89" s="6">
        <v>67.17</v>
      </c>
      <c r="AA89" s="7"/>
    </row>
    <row r="90" spans="1:27" x14ac:dyDescent="0.25">
      <c r="A90" s="1"/>
      <c r="B90" s="60"/>
      <c r="C90" s="5" t="s">
        <v>29</v>
      </c>
      <c r="D90" s="6"/>
      <c r="E90" s="6">
        <v>64.015000000000001</v>
      </c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>
        <v>192.04499999999999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45100</v>
      </c>
      <c r="C92" s="5" t="s">
        <v>27</v>
      </c>
      <c r="D92" s="6">
        <v>137.75791666999999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>
        <v>144.47</v>
      </c>
      <c r="Q92" s="6"/>
      <c r="R92" s="6"/>
      <c r="S92" s="6">
        <v>172.1</v>
      </c>
      <c r="T92" s="6"/>
      <c r="U92" s="6">
        <v>191.93</v>
      </c>
      <c r="V92" s="6">
        <v>185.46</v>
      </c>
      <c r="W92" s="6">
        <v>201.69</v>
      </c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/>
      <c r="E93" s="6">
        <v>28.71</v>
      </c>
      <c r="F93" s="6"/>
      <c r="G93" s="6"/>
      <c r="H93" s="6"/>
      <c r="I93" s="6">
        <v>28.52</v>
      </c>
      <c r="J93" s="6">
        <v>34.68</v>
      </c>
      <c r="K93" s="6">
        <v>40.700000000000003</v>
      </c>
      <c r="L93" s="6">
        <v>45.119447000000001</v>
      </c>
      <c r="M93" s="6">
        <v>41.245943199999999</v>
      </c>
      <c r="N93" s="6">
        <v>58.54</v>
      </c>
      <c r="O93" s="6">
        <v>49.07</v>
      </c>
      <c r="P93" s="6"/>
      <c r="Q93" s="6">
        <v>46.32</v>
      </c>
      <c r="R93" s="6">
        <v>58.4</v>
      </c>
      <c r="S93" s="6"/>
      <c r="T93" s="6">
        <v>61.43</v>
      </c>
      <c r="U93" s="6"/>
      <c r="V93" s="6"/>
      <c r="W93" s="6"/>
      <c r="X93" s="6">
        <v>68.55</v>
      </c>
      <c r="Y93" s="6">
        <v>67.69</v>
      </c>
      <c r="Z93" s="6">
        <v>68.55</v>
      </c>
      <c r="AA93" s="7">
        <v>63.64</v>
      </c>
    </row>
    <row r="94" spans="1:27" x14ac:dyDescent="0.25">
      <c r="A94" s="1"/>
      <c r="B94" s="60"/>
      <c r="C94" s="5" t="s">
        <v>29</v>
      </c>
      <c r="D94" s="6"/>
      <c r="E94" s="6"/>
      <c r="F94" s="6">
        <v>45.895000000000003</v>
      </c>
      <c r="G94" s="6">
        <v>45.64</v>
      </c>
      <c r="H94" s="6">
        <v>45.47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>
        <v>137.685</v>
      </c>
      <c r="G95" s="9">
        <v>136.91999999999999</v>
      </c>
      <c r="H95" s="9">
        <v>136.41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45101</v>
      </c>
      <c r="C96" s="5" t="s">
        <v>27</v>
      </c>
      <c r="D96" s="6">
        <v>176.13</v>
      </c>
      <c r="E96" s="6"/>
      <c r="F96" s="6"/>
      <c r="G96" s="6"/>
      <c r="H96" s="6"/>
      <c r="I96" s="6"/>
      <c r="J96" s="6"/>
      <c r="K96" s="6"/>
      <c r="L96" s="6"/>
      <c r="M96" s="6"/>
      <c r="N96" s="6">
        <v>86.46</v>
      </c>
      <c r="O96" s="6">
        <v>37.5</v>
      </c>
      <c r="P96" s="6">
        <v>22.049225870000001</v>
      </c>
      <c r="Q96" s="6">
        <v>2.5744092799999998</v>
      </c>
      <c r="R96" s="6">
        <v>0.3612069</v>
      </c>
      <c r="S96" s="6">
        <v>12.995545659999999</v>
      </c>
      <c r="T96" s="6">
        <v>36.622264149999999</v>
      </c>
      <c r="U96" s="6">
        <v>105.22887849999999</v>
      </c>
      <c r="V96" s="6"/>
      <c r="W96" s="6"/>
      <c r="X96" s="6">
        <v>206.67</v>
      </c>
      <c r="Y96" s="6"/>
      <c r="Z96" s="6"/>
      <c r="AA96" s="7"/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>
        <v>27.32</v>
      </c>
      <c r="M97" s="6">
        <v>40.85</v>
      </c>
      <c r="N97" s="6"/>
      <c r="O97" s="6"/>
      <c r="P97" s="6"/>
      <c r="Q97" s="6"/>
      <c r="R97" s="6"/>
      <c r="S97" s="6"/>
      <c r="T97" s="6"/>
      <c r="U97" s="6"/>
      <c r="V97" s="6">
        <v>41.499710299999997</v>
      </c>
      <c r="W97" s="6">
        <v>64.34</v>
      </c>
      <c r="X97" s="6"/>
      <c r="Y97" s="6">
        <v>71.56</v>
      </c>
      <c r="Z97" s="6">
        <v>65.28</v>
      </c>
      <c r="AA97" s="7">
        <v>59.16</v>
      </c>
    </row>
    <row r="98" spans="1:27" x14ac:dyDescent="0.25">
      <c r="A98" s="1"/>
      <c r="B98" s="60"/>
      <c r="C98" s="5" t="s">
        <v>29</v>
      </c>
      <c r="D98" s="6"/>
      <c r="E98" s="6">
        <v>54.94</v>
      </c>
      <c r="F98" s="6">
        <v>51.494999999999997</v>
      </c>
      <c r="G98" s="6">
        <v>50.155000000000001</v>
      </c>
      <c r="H98" s="6">
        <v>47.164999999999999</v>
      </c>
      <c r="I98" s="6">
        <v>45.784999999999997</v>
      </c>
      <c r="J98" s="6">
        <v>45.414999999999999</v>
      </c>
      <c r="K98" s="6">
        <v>46.17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>
        <v>164.82</v>
      </c>
      <c r="F99" s="9">
        <v>154.48500000000001</v>
      </c>
      <c r="G99" s="9">
        <v>150.465</v>
      </c>
      <c r="H99" s="9">
        <v>141.495</v>
      </c>
      <c r="I99" s="9">
        <v>137.35499999999999</v>
      </c>
      <c r="J99" s="9">
        <v>136.245</v>
      </c>
      <c r="K99" s="9">
        <v>138.51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45102</v>
      </c>
      <c r="C100" s="5" t="s">
        <v>27</v>
      </c>
      <c r="D100" s="6">
        <v>179.39</v>
      </c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>
        <v>241.41</v>
      </c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>
        <v>23.47</v>
      </c>
      <c r="L101" s="6">
        <v>16.774909319999999</v>
      </c>
      <c r="M101" s="6">
        <v>16.28</v>
      </c>
      <c r="N101" s="6">
        <v>3.5616768099999998</v>
      </c>
      <c r="O101" s="6">
        <v>0.2</v>
      </c>
      <c r="P101" s="6">
        <v>1.47666667</v>
      </c>
      <c r="Q101" s="6">
        <v>1.47666667</v>
      </c>
      <c r="R101" s="6">
        <v>1.47666667</v>
      </c>
      <c r="S101" s="6">
        <v>1.47666667</v>
      </c>
      <c r="T101" s="6">
        <v>2.9163999999999999</v>
      </c>
      <c r="U101" s="6">
        <v>21.316400000000002</v>
      </c>
      <c r="V101" s="6">
        <v>31.55</v>
      </c>
      <c r="W101" s="6">
        <v>37.729999999999997</v>
      </c>
      <c r="X101" s="6">
        <v>54.364918179999997</v>
      </c>
      <c r="Y101" s="6"/>
      <c r="Z101" s="6">
        <v>57.937554589999998</v>
      </c>
      <c r="AA101" s="7">
        <v>35.840000000000003</v>
      </c>
    </row>
    <row r="102" spans="1:27" x14ac:dyDescent="0.25">
      <c r="A102" s="1"/>
      <c r="B102" s="60"/>
      <c r="C102" s="5" t="s">
        <v>29</v>
      </c>
      <c r="D102" s="6"/>
      <c r="E102" s="6">
        <v>56.164999999999999</v>
      </c>
      <c r="F102" s="6">
        <v>53.515000000000001</v>
      </c>
      <c r="G102" s="6">
        <v>52.125</v>
      </c>
      <c r="H102" s="6">
        <v>50.575000000000003</v>
      </c>
      <c r="I102" s="6">
        <v>48.005000000000003</v>
      </c>
      <c r="J102" s="6">
        <v>42.784999999999997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>
        <v>168.495</v>
      </c>
      <c r="F103" s="9">
        <v>160.54499999999999</v>
      </c>
      <c r="G103" s="9">
        <v>156.375</v>
      </c>
      <c r="H103" s="9">
        <v>151.72499999999999</v>
      </c>
      <c r="I103" s="9">
        <v>144.01499999999999</v>
      </c>
      <c r="J103" s="9">
        <v>128.35499999999999</v>
      </c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45103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>
        <v>152.28</v>
      </c>
      <c r="N104" s="6">
        <v>131.85</v>
      </c>
      <c r="O104" s="6">
        <v>124.35</v>
      </c>
      <c r="P104" s="6">
        <v>123.87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>
        <v>45.824395750000001</v>
      </c>
      <c r="E105" s="6"/>
      <c r="F105" s="6">
        <v>28.66</v>
      </c>
      <c r="G105" s="6"/>
      <c r="H105" s="6"/>
      <c r="I105" s="6"/>
      <c r="J105" s="6">
        <v>36.68</v>
      </c>
      <c r="K105" s="6">
        <v>39.659999999999997</v>
      </c>
      <c r="L105" s="6">
        <v>60.24</v>
      </c>
      <c r="M105" s="6"/>
      <c r="N105" s="6"/>
      <c r="O105" s="6"/>
      <c r="P105" s="6"/>
      <c r="Q105" s="6">
        <v>40.020000000000003</v>
      </c>
      <c r="R105" s="6">
        <v>42.55</v>
      </c>
      <c r="S105" s="6">
        <v>51.5</v>
      </c>
      <c r="T105" s="6">
        <v>41.83804241</v>
      </c>
      <c r="U105" s="6">
        <v>33.391495280000001</v>
      </c>
      <c r="V105" s="6">
        <v>40.9</v>
      </c>
      <c r="W105" s="6">
        <v>49.658679100000001</v>
      </c>
      <c r="X105" s="6">
        <v>80.680000000000007</v>
      </c>
      <c r="Y105" s="6">
        <v>80.27</v>
      </c>
      <c r="Z105" s="6">
        <v>72.5</v>
      </c>
      <c r="AA105" s="7">
        <v>64.849999999999994</v>
      </c>
    </row>
    <row r="106" spans="1:27" x14ac:dyDescent="0.25">
      <c r="A106" s="1"/>
      <c r="B106" s="60"/>
      <c r="C106" s="5" t="s">
        <v>29</v>
      </c>
      <c r="D106" s="6"/>
      <c r="E106" s="6">
        <v>53.295000000000002</v>
      </c>
      <c r="F106" s="6"/>
      <c r="G106" s="6">
        <v>42.774999999999999</v>
      </c>
      <c r="H106" s="6">
        <v>42.284999999999997</v>
      </c>
      <c r="I106" s="6">
        <v>49.984999999999999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>
        <v>159.88499999999999</v>
      </c>
      <c r="F107" s="9"/>
      <c r="G107" s="9">
        <v>128.32499999999999</v>
      </c>
      <c r="H107" s="9">
        <v>126.855</v>
      </c>
      <c r="I107" s="9">
        <v>149.95500000000001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45104</v>
      </c>
      <c r="C108" s="5" t="s">
        <v>27</v>
      </c>
      <c r="D108" s="6">
        <v>173.52</v>
      </c>
      <c r="E108" s="6"/>
      <c r="F108" s="6"/>
      <c r="G108" s="6"/>
      <c r="H108" s="6"/>
      <c r="I108" s="6"/>
      <c r="J108" s="6"/>
      <c r="K108" s="6"/>
      <c r="L108" s="6">
        <v>191.87</v>
      </c>
      <c r="M108" s="6"/>
      <c r="N108" s="6">
        <v>135.08000000000001</v>
      </c>
      <c r="O108" s="6">
        <v>131.31</v>
      </c>
      <c r="P108" s="6">
        <v>123.18</v>
      </c>
      <c r="Q108" s="6">
        <v>126.27</v>
      </c>
      <c r="R108" s="6">
        <v>131.47999999999999</v>
      </c>
      <c r="S108" s="6">
        <v>136.5</v>
      </c>
      <c r="T108" s="6">
        <v>133.58000000000001</v>
      </c>
      <c r="U108" s="6">
        <v>144.6</v>
      </c>
      <c r="V108" s="6">
        <v>173.31</v>
      </c>
      <c r="W108" s="6">
        <v>199.23</v>
      </c>
      <c r="X108" s="6">
        <v>216.56</v>
      </c>
      <c r="Y108" s="6">
        <v>184.96215032999999</v>
      </c>
      <c r="Z108" s="6">
        <v>187.59</v>
      </c>
      <c r="AA108" s="7">
        <v>174.24</v>
      </c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/>
      <c r="M109" s="6">
        <v>51.12</v>
      </c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7"/>
    </row>
    <row r="110" spans="1:27" x14ac:dyDescent="0.25">
      <c r="A110" s="1"/>
      <c r="B110" s="60"/>
      <c r="C110" s="5" t="s">
        <v>29</v>
      </c>
      <c r="D110" s="6"/>
      <c r="E110" s="6">
        <v>51.115000000000002</v>
      </c>
      <c r="F110" s="6">
        <v>47.32</v>
      </c>
      <c r="G110" s="6">
        <v>47.57</v>
      </c>
      <c r="H110" s="6">
        <v>44.744999999999997</v>
      </c>
      <c r="I110" s="6">
        <v>46.185000000000002</v>
      </c>
      <c r="J110" s="6">
        <v>57.645000000000003</v>
      </c>
      <c r="K110" s="6">
        <v>65</v>
      </c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>
        <v>153.345</v>
      </c>
      <c r="F111" s="9">
        <v>141.96</v>
      </c>
      <c r="G111" s="9">
        <v>142.71</v>
      </c>
      <c r="H111" s="9">
        <v>134.23500000000001</v>
      </c>
      <c r="I111" s="9">
        <v>138.55500000000001</v>
      </c>
      <c r="J111" s="9">
        <v>172.935</v>
      </c>
      <c r="K111" s="9">
        <v>195</v>
      </c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45105</v>
      </c>
      <c r="C112" s="5" t="s">
        <v>27</v>
      </c>
      <c r="D112" s="6">
        <v>149.84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>
        <v>35.47538462</v>
      </c>
      <c r="J113" s="6">
        <v>34.840000000000003</v>
      </c>
      <c r="K113" s="6">
        <v>55.767857139999997</v>
      </c>
      <c r="L113" s="6">
        <v>43.096363259999997</v>
      </c>
      <c r="M113" s="6">
        <v>39.013270689999999</v>
      </c>
      <c r="N113" s="6">
        <v>34.137201330000003</v>
      </c>
      <c r="O113" s="6">
        <v>29.94</v>
      </c>
      <c r="P113" s="6">
        <v>30.5</v>
      </c>
      <c r="Q113" s="6">
        <v>29.38</v>
      </c>
      <c r="R113" s="6">
        <v>28.83</v>
      </c>
      <c r="S113" s="6">
        <v>31.674603170000001</v>
      </c>
      <c r="T113" s="6">
        <v>32.624634659999998</v>
      </c>
      <c r="U113" s="6">
        <v>36.929301049999999</v>
      </c>
      <c r="V113" s="6">
        <v>46.68438295</v>
      </c>
      <c r="W113" s="6">
        <v>77.329155670000006</v>
      </c>
      <c r="X113" s="6">
        <v>60.168500960000003</v>
      </c>
      <c r="Y113" s="6">
        <v>56.790439190000001</v>
      </c>
      <c r="Z113" s="6">
        <v>42.932941720000002</v>
      </c>
      <c r="AA113" s="7">
        <v>41.071950229999999</v>
      </c>
    </row>
    <row r="114" spans="1:27" x14ac:dyDescent="0.25">
      <c r="A114" s="1"/>
      <c r="B114" s="60"/>
      <c r="C114" s="5" t="s">
        <v>29</v>
      </c>
      <c r="D114" s="6"/>
      <c r="E114" s="6">
        <v>45.9</v>
      </c>
      <c r="F114" s="6">
        <v>44.33</v>
      </c>
      <c r="G114" s="6">
        <v>43.37</v>
      </c>
      <c r="H114" s="6">
        <v>43.55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>
        <v>137.69999999999999</v>
      </c>
      <c r="F115" s="9">
        <v>132.99</v>
      </c>
      <c r="G115" s="9">
        <v>130.11000000000001</v>
      </c>
      <c r="H115" s="9">
        <v>130.65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45106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>
        <v>195.47</v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>
        <v>213.83938273000001</v>
      </c>
      <c r="Z116" s="6">
        <v>196.27281936</v>
      </c>
      <c r="AA116" s="7">
        <v>157.49253521</v>
      </c>
    </row>
    <row r="117" spans="1:27" x14ac:dyDescent="0.25">
      <c r="A117" s="1"/>
      <c r="B117" s="60"/>
      <c r="C117" s="5" t="s">
        <v>28</v>
      </c>
      <c r="D117" s="6">
        <v>46.011421550000001</v>
      </c>
      <c r="E117" s="6"/>
      <c r="F117" s="6"/>
      <c r="G117" s="6"/>
      <c r="H117" s="6"/>
      <c r="I117" s="6"/>
      <c r="J117" s="6"/>
      <c r="K117" s="6"/>
      <c r="L117" s="6"/>
      <c r="M117" s="6">
        <v>58.2</v>
      </c>
      <c r="N117" s="6">
        <v>37.866760560000003</v>
      </c>
      <c r="O117" s="6">
        <v>33.288181819999998</v>
      </c>
      <c r="P117" s="6">
        <v>33.501594679999997</v>
      </c>
      <c r="Q117" s="6">
        <v>33.251180929999997</v>
      </c>
      <c r="R117" s="6">
        <v>31.421375309999998</v>
      </c>
      <c r="S117" s="6">
        <v>34.715092400000003</v>
      </c>
      <c r="T117" s="6">
        <v>35.060600649999998</v>
      </c>
      <c r="U117" s="6">
        <v>33.786384779999999</v>
      </c>
      <c r="V117" s="6">
        <v>40.057687710000003</v>
      </c>
      <c r="W117" s="6">
        <v>62.312786490000001</v>
      </c>
      <c r="X117" s="6">
        <v>61.468936229999997</v>
      </c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>
        <v>55.04</v>
      </c>
      <c r="F118" s="6">
        <v>50.86</v>
      </c>
      <c r="G118" s="6">
        <v>49.045000000000002</v>
      </c>
      <c r="H118" s="6">
        <v>49.79</v>
      </c>
      <c r="I118" s="6">
        <v>52.104999999999997</v>
      </c>
      <c r="J118" s="6">
        <v>61.02</v>
      </c>
      <c r="K118" s="6">
        <v>65.2</v>
      </c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>
        <v>165.12</v>
      </c>
      <c r="F119" s="9">
        <v>152.58000000000001</v>
      </c>
      <c r="G119" s="9">
        <v>147.13499999999999</v>
      </c>
      <c r="H119" s="9">
        <v>149.37</v>
      </c>
      <c r="I119" s="9">
        <v>156.315</v>
      </c>
      <c r="J119" s="9">
        <v>183.06</v>
      </c>
      <c r="K119" s="9">
        <v>195.6</v>
      </c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45107</v>
      </c>
      <c r="C120" s="5" t="s">
        <v>27</v>
      </c>
      <c r="D120" s="6">
        <v>157.26603940000001</v>
      </c>
      <c r="E120" s="6"/>
      <c r="F120" s="6"/>
      <c r="G120" s="6">
        <v>129.49807691999999</v>
      </c>
      <c r="H120" s="6"/>
      <c r="I120" s="6">
        <v>139.74392157</v>
      </c>
      <c r="J120" s="6"/>
      <c r="K120" s="6"/>
      <c r="L120" s="6">
        <v>198.08</v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>
        <v>38.33</v>
      </c>
      <c r="K121" s="6"/>
      <c r="L121" s="6"/>
      <c r="M121" s="6">
        <v>62.73</v>
      </c>
      <c r="N121" s="6">
        <v>54.59</v>
      </c>
      <c r="O121" s="6">
        <v>36.424842159999997</v>
      </c>
      <c r="P121" s="6">
        <v>34.306103329999999</v>
      </c>
      <c r="Q121" s="6">
        <v>30.121899920000001</v>
      </c>
      <c r="R121" s="6">
        <v>28.604424720000001</v>
      </c>
      <c r="S121" s="6">
        <v>27.175185190000001</v>
      </c>
      <c r="T121" s="6">
        <v>31.381162790000001</v>
      </c>
      <c r="U121" s="6">
        <v>34.889871790000001</v>
      </c>
      <c r="V121" s="6">
        <v>39.849272730000003</v>
      </c>
      <c r="W121" s="6">
        <v>40.96043478</v>
      </c>
      <c r="X121" s="6">
        <v>43.569272730000002</v>
      </c>
      <c r="Y121" s="6">
        <v>42.929389610000001</v>
      </c>
      <c r="Z121" s="6">
        <v>61.72</v>
      </c>
      <c r="AA121" s="7">
        <v>54.74</v>
      </c>
    </row>
    <row r="122" spans="1:27" x14ac:dyDescent="0.25">
      <c r="A122" s="1"/>
      <c r="B122" s="60"/>
      <c r="C122" s="5" t="s">
        <v>29</v>
      </c>
      <c r="D122" s="6"/>
      <c r="E122" s="6">
        <v>51.75</v>
      </c>
      <c r="F122" s="6">
        <v>49.674999999999997</v>
      </c>
      <c r="G122" s="6"/>
      <c r="H122" s="6">
        <v>49.37</v>
      </c>
      <c r="I122" s="6"/>
      <c r="J122" s="6"/>
      <c r="K122" s="6">
        <v>68.11</v>
      </c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>
        <v>155.25</v>
      </c>
      <c r="F123" s="9">
        <v>149.02500000000001</v>
      </c>
      <c r="G123" s="9"/>
      <c r="H123" s="9">
        <v>148.11000000000001</v>
      </c>
      <c r="I123" s="9"/>
      <c r="J123" s="9"/>
      <c r="K123" s="9">
        <v>204.33</v>
      </c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45078</v>
      </c>
      <c r="B2" s="18" t="s">
        <v>34</v>
      </c>
      <c r="C2" s="18">
        <v>1</v>
      </c>
      <c r="D2" s="19">
        <v>61.492800000000003</v>
      </c>
    </row>
    <row r="3" spans="1:4" ht="15.75" x14ac:dyDescent="0.25">
      <c r="A3" s="17">
        <v>45079</v>
      </c>
      <c r="B3" s="18" t="s">
        <v>34</v>
      </c>
      <c r="C3" s="18">
        <v>1</v>
      </c>
      <c r="D3" s="19">
        <v>61.494999999999997</v>
      </c>
    </row>
    <row r="4" spans="1:4" ht="15.75" x14ac:dyDescent="0.25">
      <c r="A4" s="17">
        <v>45080</v>
      </c>
      <c r="B4" s="18" t="s">
        <v>34</v>
      </c>
      <c r="C4" s="18">
        <v>1</v>
      </c>
      <c r="D4" s="19">
        <v>61.494999999999997</v>
      </c>
    </row>
    <row r="5" spans="1:4" ht="15.75" x14ac:dyDescent="0.25">
      <c r="A5" s="17">
        <v>45081</v>
      </c>
      <c r="B5" s="18" t="s">
        <v>34</v>
      </c>
      <c r="C5" s="18">
        <v>1</v>
      </c>
      <c r="D5" s="19">
        <v>61.494999999999997</v>
      </c>
    </row>
    <row r="6" spans="1:4" ht="15.75" x14ac:dyDescent="0.25">
      <c r="A6" s="17">
        <v>45082</v>
      </c>
      <c r="B6" s="18" t="s">
        <v>34</v>
      </c>
      <c r="C6" s="18">
        <v>1</v>
      </c>
      <c r="D6" s="19">
        <v>61.494999999999997</v>
      </c>
    </row>
    <row r="7" spans="1:4" ht="15.75" x14ac:dyDescent="0.25">
      <c r="A7" s="17">
        <v>45083</v>
      </c>
      <c r="B7" s="18" t="s">
        <v>34</v>
      </c>
      <c r="C7" s="18">
        <v>1</v>
      </c>
      <c r="D7" s="19">
        <v>61.494</v>
      </c>
    </row>
    <row r="8" spans="1:4" ht="15.75" x14ac:dyDescent="0.25">
      <c r="A8" s="17">
        <v>45084</v>
      </c>
      <c r="B8" s="18" t="s">
        <v>34</v>
      </c>
      <c r="C8" s="18">
        <v>1</v>
      </c>
      <c r="D8" s="19">
        <v>61.494999999999997</v>
      </c>
    </row>
    <row r="9" spans="1:4" ht="15.75" x14ac:dyDescent="0.25">
      <c r="A9" s="17">
        <v>45085</v>
      </c>
      <c r="B9" s="18" t="s">
        <v>34</v>
      </c>
      <c r="C9" s="18">
        <v>1</v>
      </c>
      <c r="D9" s="19">
        <v>61.4923</v>
      </c>
    </row>
    <row r="10" spans="1:4" ht="15.75" x14ac:dyDescent="0.25">
      <c r="A10" s="17">
        <v>45086</v>
      </c>
      <c r="B10" s="18" t="s">
        <v>34</v>
      </c>
      <c r="C10" s="18">
        <v>1</v>
      </c>
      <c r="D10" s="19">
        <v>61.493299999999998</v>
      </c>
    </row>
    <row r="11" spans="1:4" ht="15.75" x14ac:dyDescent="0.25">
      <c r="A11" s="17">
        <v>45087</v>
      </c>
      <c r="B11" s="18" t="s">
        <v>34</v>
      </c>
      <c r="C11" s="18">
        <v>1</v>
      </c>
      <c r="D11" s="19">
        <v>61.494999999999997</v>
      </c>
    </row>
    <row r="12" spans="1:4" ht="15.75" x14ac:dyDescent="0.25">
      <c r="A12" s="17">
        <v>45088</v>
      </c>
      <c r="B12" s="18" t="s">
        <v>34</v>
      </c>
      <c r="C12" s="18">
        <v>1</v>
      </c>
      <c r="D12" s="19">
        <v>61.494999999999997</v>
      </c>
    </row>
    <row r="13" spans="1:4" ht="15.75" x14ac:dyDescent="0.25">
      <c r="A13" s="17">
        <v>45089</v>
      </c>
      <c r="B13" s="18" t="s">
        <v>34</v>
      </c>
      <c r="C13" s="18">
        <v>1</v>
      </c>
      <c r="D13" s="19">
        <v>61.494999999999997</v>
      </c>
    </row>
    <row r="14" spans="1:4" ht="15.75" x14ac:dyDescent="0.25">
      <c r="A14" s="17">
        <v>45090</v>
      </c>
      <c r="B14" s="18" t="s">
        <v>34</v>
      </c>
      <c r="C14" s="18">
        <v>1</v>
      </c>
      <c r="D14" s="19">
        <v>61.494</v>
      </c>
    </row>
    <row r="15" spans="1:4" ht="15.75" x14ac:dyDescent="0.25">
      <c r="A15" s="17">
        <v>45091</v>
      </c>
      <c r="B15" s="18" t="s">
        <v>34</v>
      </c>
      <c r="C15" s="18">
        <v>1</v>
      </c>
      <c r="D15" s="19">
        <v>61.494100000000003</v>
      </c>
    </row>
    <row r="16" spans="1:4" ht="15.75" x14ac:dyDescent="0.25">
      <c r="A16" s="17">
        <v>45092</v>
      </c>
      <c r="B16" s="18" t="s">
        <v>34</v>
      </c>
      <c r="C16" s="18">
        <v>1</v>
      </c>
      <c r="D16" s="19">
        <v>61.491500000000002</v>
      </c>
    </row>
    <row r="17" spans="1:4" ht="15.75" x14ac:dyDescent="0.25">
      <c r="A17" s="17">
        <v>45093</v>
      </c>
      <c r="B17" s="18" t="s">
        <v>34</v>
      </c>
      <c r="C17" s="18">
        <v>1</v>
      </c>
      <c r="D17" s="19">
        <v>61.494300000000003</v>
      </c>
    </row>
    <row r="18" spans="1:4" ht="15.75" x14ac:dyDescent="0.25">
      <c r="A18" s="17">
        <v>45094</v>
      </c>
      <c r="B18" s="18" t="s">
        <v>34</v>
      </c>
      <c r="C18" s="18">
        <v>1</v>
      </c>
      <c r="D18" s="19">
        <v>61.494</v>
      </c>
    </row>
    <row r="19" spans="1:4" ht="15.75" x14ac:dyDescent="0.25">
      <c r="A19" s="17">
        <v>45095</v>
      </c>
      <c r="B19" s="18" t="s">
        <v>34</v>
      </c>
      <c r="C19" s="18">
        <v>1</v>
      </c>
      <c r="D19" s="19">
        <v>61.494</v>
      </c>
    </row>
    <row r="20" spans="1:4" ht="15.75" x14ac:dyDescent="0.25">
      <c r="A20" s="17">
        <v>45096</v>
      </c>
      <c r="B20" s="18" t="s">
        <v>34</v>
      </c>
      <c r="C20" s="18">
        <v>1</v>
      </c>
      <c r="D20" s="19">
        <v>61.494</v>
      </c>
    </row>
    <row r="21" spans="1:4" ht="15.75" x14ac:dyDescent="0.25">
      <c r="A21" s="17">
        <v>45097</v>
      </c>
      <c r="B21" s="18" t="s">
        <v>34</v>
      </c>
      <c r="C21" s="18">
        <v>1</v>
      </c>
      <c r="D21" s="19">
        <v>61.494999999999997</v>
      </c>
    </row>
    <row r="22" spans="1:4" ht="15.75" x14ac:dyDescent="0.25">
      <c r="A22" s="17">
        <v>45098</v>
      </c>
      <c r="B22" s="18" t="s">
        <v>34</v>
      </c>
      <c r="C22" s="18">
        <v>1</v>
      </c>
      <c r="D22" s="19">
        <v>61.527000000000001</v>
      </c>
    </row>
    <row r="23" spans="1:4" ht="15.75" x14ac:dyDescent="0.25">
      <c r="A23" s="17">
        <v>45099</v>
      </c>
      <c r="B23" s="18" t="s">
        <v>34</v>
      </c>
      <c r="C23" s="18">
        <v>1</v>
      </c>
      <c r="D23" s="19">
        <v>61.596699999999998</v>
      </c>
    </row>
    <row r="24" spans="1:4" ht="15.75" x14ac:dyDescent="0.25">
      <c r="A24" s="17">
        <v>45100</v>
      </c>
      <c r="B24" s="18" t="s">
        <v>34</v>
      </c>
      <c r="C24" s="18">
        <v>1</v>
      </c>
      <c r="D24" s="19">
        <v>61.621000000000002</v>
      </c>
    </row>
    <row r="25" spans="1:4" ht="15.75" x14ac:dyDescent="0.25">
      <c r="A25" s="17">
        <v>45101</v>
      </c>
      <c r="B25" s="18" t="s">
        <v>34</v>
      </c>
      <c r="C25" s="18">
        <v>1</v>
      </c>
      <c r="D25" s="19">
        <v>61.658799999999999</v>
      </c>
    </row>
    <row r="26" spans="1:4" ht="15.75" x14ac:dyDescent="0.25">
      <c r="A26" s="17">
        <v>45102</v>
      </c>
      <c r="B26" s="18" t="s">
        <v>34</v>
      </c>
      <c r="C26" s="18">
        <v>1</v>
      </c>
      <c r="D26" s="19">
        <v>61.658799999999999</v>
      </c>
    </row>
    <row r="27" spans="1:4" ht="15.75" x14ac:dyDescent="0.25">
      <c r="A27" s="17">
        <v>45103</v>
      </c>
      <c r="B27" s="18" t="s">
        <v>34</v>
      </c>
      <c r="C27" s="18">
        <v>1</v>
      </c>
      <c r="D27" s="19">
        <v>61.658799999999999</v>
      </c>
    </row>
    <row r="28" spans="1:4" ht="15.75" x14ac:dyDescent="0.25">
      <c r="A28" s="17">
        <v>45104</v>
      </c>
      <c r="B28" s="18" t="s">
        <v>34</v>
      </c>
      <c r="C28" s="18">
        <v>1</v>
      </c>
      <c r="D28" s="19">
        <v>61.695599999999999</v>
      </c>
    </row>
    <row r="29" spans="1:4" ht="15.75" x14ac:dyDescent="0.25">
      <c r="A29" s="17">
        <v>45105</v>
      </c>
      <c r="B29" s="18" t="s">
        <v>34</v>
      </c>
      <c r="C29" s="18">
        <v>1</v>
      </c>
      <c r="D29" s="19">
        <v>61.695</v>
      </c>
    </row>
    <row r="30" spans="1:4" ht="15.75" x14ac:dyDescent="0.25">
      <c r="A30" s="17">
        <v>45106</v>
      </c>
      <c r="B30" s="18" t="s">
        <v>34</v>
      </c>
      <c r="C30" s="18">
        <v>1</v>
      </c>
      <c r="D30" s="19">
        <v>61.674500000000002</v>
      </c>
    </row>
    <row r="31" spans="1:4" ht="15.75" x14ac:dyDescent="0.25">
      <c r="A31" s="17">
        <v>45107</v>
      </c>
      <c r="B31" s="18" t="s">
        <v>34</v>
      </c>
      <c r="C31" s="18">
        <v>1</v>
      </c>
      <c r="D31" s="19">
        <v>61.631999999999998</v>
      </c>
    </row>
    <row r="32" spans="1:4" ht="16.5" thickTop="1" x14ac:dyDescent="0.25">
      <c r="A32" s="20"/>
      <c r="B32" s="21" t="s">
        <v>34</v>
      </c>
      <c r="C32" s="21"/>
      <c r="D32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45078</v>
      </c>
      <c r="C4" s="5" t="s">
        <v>27</v>
      </c>
      <c r="D4" s="6">
        <v>7762.2361440000004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/>
      <c r="L5" s="6">
        <v>3046.3533120000002</v>
      </c>
      <c r="M5" s="6">
        <v>2684.1607199999999</v>
      </c>
      <c r="N5" s="6">
        <v>2096.9044800000001</v>
      </c>
      <c r="O5" s="6">
        <v>1842.324288</v>
      </c>
      <c r="P5" s="6">
        <v>1215.097728</v>
      </c>
      <c r="Q5" s="6">
        <v>287.78630399999997</v>
      </c>
      <c r="R5" s="6">
        <v>284.71166399999998</v>
      </c>
      <c r="S5" s="6">
        <v>1597.582944</v>
      </c>
      <c r="T5" s="6">
        <v>1917.3455039999999</v>
      </c>
      <c r="U5" s="6">
        <v>2053.6357716829921</v>
      </c>
      <c r="V5" s="6">
        <v>2724.7459680000002</v>
      </c>
      <c r="W5" s="6">
        <v>3409.77576</v>
      </c>
      <c r="X5" s="6">
        <v>3843.9149280000001</v>
      </c>
      <c r="Y5" s="6">
        <v>3212.3838719999999</v>
      </c>
      <c r="Z5" s="6">
        <v>2292.8200150365601</v>
      </c>
      <c r="AA5" s="7">
        <v>1596.6745274686559</v>
      </c>
    </row>
    <row r="6" spans="1:27" x14ac:dyDescent="0.25">
      <c r="A6" s="4"/>
      <c r="B6" s="60"/>
      <c r="C6" s="5" t="s">
        <v>29</v>
      </c>
      <c r="D6" s="6"/>
      <c r="E6" s="6">
        <v>2284.4575199999999</v>
      </c>
      <c r="F6" s="6">
        <v>2155.3226399999999</v>
      </c>
      <c r="G6" s="6">
        <v>2041.868424</v>
      </c>
      <c r="H6" s="6">
        <v>2079.9939599999998</v>
      </c>
      <c r="I6" s="6">
        <v>2444.3388</v>
      </c>
      <c r="J6" s="6">
        <v>2935.051344</v>
      </c>
      <c r="K6" s="6">
        <v>3296.6290079999999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>
        <v>6853.3725599999998</v>
      </c>
      <c r="F7" s="9">
        <v>6465.96792</v>
      </c>
      <c r="G7" s="9">
        <v>6125.6052719999998</v>
      </c>
      <c r="H7" s="9">
        <v>6239.9818800000003</v>
      </c>
      <c r="I7" s="9">
        <v>7333.0164000000004</v>
      </c>
      <c r="J7" s="9">
        <v>8805.1540320000004</v>
      </c>
      <c r="K7" s="9">
        <v>9889.8870239999997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45079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2570.491</v>
      </c>
      <c r="E9" s="6"/>
      <c r="F9" s="6"/>
      <c r="G9" s="6"/>
      <c r="H9" s="6"/>
      <c r="I9" s="6"/>
      <c r="J9" s="6"/>
      <c r="K9" s="6"/>
      <c r="L9" s="6">
        <v>2920.3975500000001</v>
      </c>
      <c r="M9" s="6">
        <v>2594.4740499999998</v>
      </c>
      <c r="N9" s="6">
        <v>2216.8947499999999</v>
      </c>
      <c r="O9" s="6">
        <v>1942.0120999999999</v>
      </c>
      <c r="P9" s="6">
        <v>1723.7048500000001</v>
      </c>
      <c r="Q9" s="6">
        <v>1310.4584500000001</v>
      </c>
      <c r="R9" s="6">
        <v>891.54718840529995</v>
      </c>
      <c r="S9" s="6">
        <v>1086.3042597046499</v>
      </c>
      <c r="T9" s="6">
        <v>1412.3146177024501</v>
      </c>
      <c r="U9" s="6">
        <v>1700.7250497233499</v>
      </c>
      <c r="V9" s="6">
        <v>1760.9323985389501</v>
      </c>
      <c r="W9" s="6">
        <v>1853.1356419757999</v>
      </c>
      <c r="X9" s="6">
        <v>2518.8312452565501</v>
      </c>
      <c r="Y9" s="6">
        <v>2653.4541799976</v>
      </c>
      <c r="Z9" s="6">
        <v>1708.08884721195</v>
      </c>
      <c r="AA9" s="7">
        <v>2615.3823499999999</v>
      </c>
    </row>
    <row r="10" spans="1:27" x14ac:dyDescent="0.25">
      <c r="A10" s="4"/>
      <c r="B10" s="60"/>
      <c r="C10" s="5" t="s">
        <v>29</v>
      </c>
      <c r="D10" s="6"/>
      <c r="E10" s="6">
        <v>2441.3515000000002</v>
      </c>
      <c r="F10" s="6">
        <v>2436.4319</v>
      </c>
      <c r="G10" s="6">
        <v>2337.7324250000001</v>
      </c>
      <c r="H10" s="6">
        <v>2428.4375500000001</v>
      </c>
      <c r="I10" s="6">
        <v>2704.857575</v>
      </c>
      <c r="J10" s="6">
        <v>3457.2489</v>
      </c>
      <c r="K10" s="6">
        <v>3535.34755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>
        <v>7324.0545000000002</v>
      </c>
      <c r="F11" s="9">
        <v>7309.2956999999997</v>
      </c>
      <c r="G11" s="9">
        <v>7013.1972750000004</v>
      </c>
      <c r="H11" s="9">
        <v>7285.3126499999998</v>
      </c>
      <c r="I11" s="9">
        <v>8114.572725</v>
      </c>
      <c r="J11" s="9">
        <v>10371.7467</v>
      </c>
      <c r="K11" s="9">
        <v>10606.042649999999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45080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>
        <v>459.36765000000003</v>
      </c>
      <c r="U12" s="6"/>
      <c r="V12" s="6"/>
      <c r="W12" s="6">
        <v>7817.8593499999997</v>
      </c>
      <c r="X12" s="6">
        <v>9374.9127499999995</v>
      </c>
      <c r="Y12" s="6"/>
      <c r="Z12" s="6"/>
      <c r="AA12" s="7"/>
    </row>
    <row r="13" spans="1:27" x14ac:dyDescent="0.25">
      <c r="A13" s="4"/>
      <c r="B13" s="60"/>
      <c r="C13" s="5" t="s">
        <v>28</v>
      </c>
      <c r="D13" s="6">
        <v>2612.3076000000001</v>
      </c>
      <c r="E13" s="6"/>
      <c r="F13" s="6"/>
      <c r="G13" s="6"/>
      <c r="H13" s="6"/>
      <c r="I13" s="6"/>
      <c r="J13" s="6"/>
      <c r="K13" s="6"/>
      <c r="L13" s="6"/>
      <c r="M13" s="6">
        <v>1844.23505</v>
      </c>
      <c r="N13" s="6">
        <v>841.25160000000005</v>
      </c>
      <c r="O13" s="6">
        <v>153.73750000000001</v>
      </c>
      <c r="P13" s="6">
        <v>153.73750000000001</v>
      </c>
      <c r="Q13" s="6">
        <v>153.73750000000001</v>
      </c>
      <c r="R13" s="6">
        <v>153.73750000000001</v>
      </c>
      <c r="S13" s="6">
        <v>153.73750000000001</v>
      </c>
      <c r="T13" s="6"/>
      <c r="U13" s="6">
        <v>1403.93085</v>
      </c>
      <c r="V13" s="6">
        <v>2306.0625</v>
      </c>
      <c r="W13" s="6"/>
      <c r="X13" s="6"/>
      <c r="Y13" s="6">
        <v>2238.68390622485</v>
      </c>
      <c r="Z13" s="6">
        <v>2171.6287915234502</v>
      </c>
      <c r="AA13" s="7">
        <v>1497.821416</v>
      </c>
    </row>
    <row r="14" spans="1:27" x14ac:dyDescent="0.25">
      <c r="A14" s="4"/>
      <c r="B14" s="60"/>
      <c r="C14" s="5" t="s">
        <v>29</v>
      </c>
      <c r="D14" s="6"/>
      <c r="E14" s="6">
        <v>2469.0242499999999</v>
      </c>
      <c r="F14" s="6">
        <v>2391.8480249999998</v>
      </c>
      <c r="G14" s="6">
        <v>2312.212</v>
      </c>
      <c r="H14" s="6">
        <v>2422.9029999999998</v>
      </c>
      <c r="I14" s="6">
        <v>2397.3825750000001</v>
      </c>
      <c r="J14" s="6">
        <v>2374.32195</v>
      </c>
      <c r="K14" s="6">
        <v>2263.9384249999998</v>
      </c>
      <c r="L14" s="6">
        <v>2152.3249999999998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>
        <v>7407.0727500000003</v>
      </c>
      <c r="F15" s="9">
        <v>7175.5440749999998</v>
      </c>
      <c r="G15" s="9">
        <v>6936.6360000000004</v>
      </c>
      <c r="H15" s="9">
        <v>7268.7089999999998</v>
      </c>
      <c r="I15" s="9">
        <v>7192.1477249999998</v>
      </c>
      <c r="J15" s="9">
        <v>7122.9658499999996</v>
      </c>
      <c r="K15" s="9">
        <v>6791.8152749999999</v>
      </c>
      <c r="L15" s="9">
        <v>6456.9750000000004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45081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>
        <v>2494.2372</v>
      </c>
      <c r="E17" s="6"/>
      <c r="F17" s="6"/>
      <c r="G17" s="6"/>
      <c r="H17" s="6"/>
      <c r="I17" s="6"/>
      <c r="J17" s="6"/>
      <c r="K17" s="6"/>
      <c r="L17" s="6"/>
      <c r="M17" s="6">
        <v>667.22074999999995</v>
      </c>
      <c r="N17" s="6">
        <v>157.4272</v>
      </c>
      <c r="O17" s="6">
        <v>78.7136</v>
      </c>
      <c r="P17" s="6">
        <v>12.298999999999999</v>
      </c>
      <c r="Q17" s="6">
        <v>530.70185000000004</v>
      </c>
      <c r="R17" s="6">
        <v>530.70185000000004</v>
      </c>
      <c r="S17" s="6">
        <v>530.70185000000004</v>
      </c>
      <c r="T17" s="6">
        <v>530.70185000000004</v>
      </c>
      <c r="U17" s="6">
        <v>1060.7887499999999</v>
      </c>
      <c r="V17" s="6">
        <v>2405.06945</v>
      </c>
      <c r="W17" s="6">
        <v>3058.14635</v>
      </c>
      <c r="X17" s="6">
        <v>2470.5273452271999</v>
      </c>
      <c r="Y17" s="6">
        <v>2351.7285062046999</v>
      </c>
      <c r="Z17" s="6">
        <v>1824.9666168716501</v>
      </c>
      <c r="AA17" s="7"/>
    </row>
    <row r="18" spans="1:27" x14ac:dyDescent="0.25">
      <c r="A18" s="1"/>
      <c r="B18" s="60"/>
      <c r="C18" s="5" t="s">
        <v>29</v>
      </c>
      <c r="D18" s="6"/>
      <c r="E18" s="6">
        <v>2302.9877499999998</v>
      </c>
      <c r="F18" s="6">
        <v>2229.501225</v>
      </c>
      <c r="G18" s="6">
        <v>2199.3686750000002</v>
      </c>
      <c r="H18" s="6">
        <v>2238.4180000000001</v>
      </c>
      <c r="I18" s="6">
        <v>2211.052725</v>
      </c>
      <c r="J18" s="6">
        <v>2116.9653750000002</v>
      </c>
      <c r="K18" s="6">
        <v>1991.5155749999999</v>
      </c>
      <c r="L18" s="6">
        <v>1562.280475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>
        <v>2674.4175500000001</v>
      </c>
    </row>
    <row r="19" spans="1:27" x14ac:dyDescent="0.25">
      <c r="A19" s="1"/>
      <c r="B19" s="61"/>
      <c r="C19" s="8" t="s">
        <v>30</v>
      </c>
      <c r="D19" s="9"/>
      <c r="E19" s="9">
        <v>6908.9632499999998</v>
      </c>
      <c r="F19" s="9">
        <v>6688.5036749999999</v>
      </c>
      <c r="G19" s="9">
        <v>6598.106025</v>
      </c>
      <c r="H19" s="9">
        <v>6715.2539999999999</v>
      </c>
      <c r="I19" s="9">
        <v>6633.1581749999996</v>
      </c>
      <c r="J19" s="9">
        <v>6350.8961250000002</v>
      </c>
      <c r="K19" s="9">
        <v>5974.5467250000002</v>
      </c>
      <c r="L19" s="9">
        <v>4686.8414249999996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>
        <v>8023.2526500000004</v>
      </c>
    </row>
    <row r="20" spans="1:27" x14ac:dyDescent="0.25">
      <c r="A20" s="4"/>
      <c r="B20" s="59">
        <v>45082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v>8253.8588999999993</v>
      </c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2420.4432000000002</v>
      </c>
      <c r="E21" s="6"/>
      <c r="F21" s="6"/>
      <c r="G21" s="6"/>
      <c r="H21" s="6"/>
      <c r="I21" s="6"/>
      <c r="J21" s="6"/>
      <c r="K21" s="6"/>
      <c r="L21" s="6">
        <v>3073.5201000000002</v>
      </c>
      <c r="M21" s="6">
        <v>2653.5092500000001</v>
      </c>
      <c r="N21" s="6">
        <v>2306.0625</v>
      </c>
      <c r="O21" s="6">
        <v>1546.2013410679499</v>
      </c>
      <c r="P21" s="6">
        <v>2130.1867999999999</v>
      </c>
      <c r="Q21" s="6">
        <v>2141.2559000000001</v>
      </c>
      <c r="R21" s="6">
        <v>1483.7978705133501</v>
      </c>
      <c r="S21" s="6">
        <v>1374.4132500000001</v>
      </c>
      <c r="T21" s="6">
        <v>1454.3567499999999</v>
      </c>
      <c r="U21" s="6"/>
      <c r="V21" s="6">
        <v>3068.6005</v>
      </c>
      <c r="W21" s="6">
        <v>4020.5430999999999</v>
      </c>
      <c r="X21" s="6">
        <v>3474.4200713662999</v>
      </c>
      <c r="Y21" s="6">
        <v>2466.3847652997001</v>
      </c>
      <c r="Z21" s="6">
        <v>2433.3361223996999</v>
      </c>
      <c r="AA21" s="7">
        <v>2734.6826500000002</v>
      </c>
    </row>
    <row r="22" spans="1:27" x14ac:dyDescent="0.25">
      <c r="A22" s="1"/>
      <c r="B22" s="60"/>
      <c r="C22" s="5" t="s">
        <v>29</v>
      </c>
      <c r="D22" s="6"/>
      <c r="E22" s="6">
        <v>2186.14725</v>
      </c>
      <c r="F22" s="6">
        <v>2154.4773249999998</v>
      </c>
      <c r="G22" s="6">
        <v>2162.1642000000002</v>
      </c>
      <c r="H22" s="6">
        <v>2250.10205</v>
      </c>
      <c r="I22" s="6">
        <v>2649.2046</v>
      </c>
      <c r="J22" s="6">
        <v>3296.7469500000002</v>
      </c>
      <c r="K22" s="6">
        <v>3473.545075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x14ac:dyDescent="0.25">
      <c r="A23" s="1"/>
      <c r="B23" s="61"/>
      <c r="C23" s="8" t="s">
        <v>30</v>
      </c>
      <c r="D23" s="9"/>
      <c r="E23" s="9">
        <v>6558.44175</v>
      </c>
      <c r="F23" s="9">
        <v>6463.4319750000004</v>
      </c>
      <c r="G23" s="9">
        <v>6486.4925999999996</v>
      </c>
      <c r="H23" s="9">
        <v>6750.3061500000003</v>
      </c>
      <c r="I23" s="9">
        <v>7947.6138000000001</v>
      </c>
      <c r="J23" s="9">
        <v>9890.2408500000001</v>
      </c>
      <c r="K23" s="9">
        <v>10420.635225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45083</v>
      </c>
      <c r="C24" s="5" t="s">
        <v>27</v>
      </c>
      <c r="D24" s="6">
        <v>6407.1262618361397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/>
      <c r="E25" s="6">
        <v>1475.2410600000001</v>
      </c>
      <c r="F25" s="6"/>
      <c r="G25" s="6"/>
      <c r="H25" s="6"/>
      <c r="I25" s="6">
        <v>1631.4358199999999</v>
      </c>
      <c r="J25" s="6">
        <v>1972.11258</v>
      </c>
      <c r="K25" s="6">
        <v>2583.36294</v>
      </c>
      <c r="L25" s="6">
        <v>2398.9145587697999</v>
      </c>
      <c r="M25" s="6">
        <v>1780.4325197433</v>
      </c>
      <c r="N25" s="6">
        <v>1700.6464794517201</v>
      </c>
      <c r="O25" s="6">
        <v>1611.82050569592</v>
      </c>
      <c r="P25" s="6">
        <v>1514.2365902818201</v>
      </c>
      <c r="Q25" s="6">
        <v>1441.3011193368</v>
      </c>
      <c r="R25" s="6">
        <v>1364.0705452321199</v>
      </c>
      <c r="S25" s="6">
        <v>1428.1382388555601</v>
      </c>
      <c r="T25" s="6">
        <v>1536.4868431586401</v>
      </c>
      <c r="U25" s="6">
        <v>1749.3315012450601</v>
      </c>
      <c r="V25" s="6">
        <v>1991.1253496496599</v>
      </c>
      <c r="W25" s="6">
        <v>2620.89793182228</v>
      </c>
      <c r="X25" s="6">
        <v>2848.9808467694402</v>
      </c>
      <c r="Y25" s="6">
        <v>2336.0122422449399</v>
      </c>
      <c r="Z25" s="6">
        <v>1874.9079798709199</v>
      </c>
      <c r="AA25" s="7">
        <v>2767.23</v>
      </c>
    </row>
    <row r="26" spans="1:27" x14ac:dyDescent="0.25">
      <c r="A26" s="1"/>
      <c r="B26" s="60"/>
      <c r="C26" s="5" t="s">
        <v>29</v>
      </c>
      <c r="D26" s="6"/>
      <c r="E26" s="6"/>
      <c r="F26" s="6">
        <v>2396.4211799999998</v>
      </c>
      <c r="G26" s="6">
        <v>2484.66507</v>
      </c>
      <c r="H26" s="6">
        <v>2563.6848599999998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/>
      <c r="F27" s="9">
        <v>7189.2635399999999</v>
      </c>
      <c r="G27" s="9">
        <v>7453.99521</v>
      </c>
      <c r="H27" s="9">
        <v>7691.05458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45084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1971.6962241553499</v>
      </c>
      <c r="E29" s="6">
        <v>1630.23245</v>
      </c>
      <c r="F29" s="6">
        <v>1627.1577</v>
      </c>
      <c r="G29" s="6">
        <v>1634.5371</v>
      </c>
      <c r="H29" s="6">
        <v>1628.3876</v>
      </c>
      <c r="I29" s="6">
        <v>1718.7852499999999</v>
      </c>
      <c r="J29" s="6">
        <v>3407.1955606930501</v>
      </c>
      <c r="K29" s="6">
        <v>4074.3815660180499</v>
      </c>
      <c r="L29" s="6">
        <v>3489.6765676199002</v>
      </c>
      <c r="M29" s="6">
        <v>1823.9417000000001</v>
      </c>
      <c r="N29" s="6">
        <v>1726.1646499999999</v>
      </c>
      <c r="O29" s="6">
        <v>2662.7334999999998</v>
      </c>
      <c r="P29" s="6">
        <v>1828.8104104276999</v>
      </c>
      <c r="Q29" s="6">
        <v>1433.4484500000001</v>
      </c>
      <c r="R29" s="6">
        <v>1847.82804603775</v>
      </c>
      <c r="S29" s="6">
        <v>1469.7304999999999</v>
      </c>
      <c r="T29" s="6">
        <v>1576.1168500000001</v>
      </c>
      <c r="U29" s="6">
        <v>2838.6091999999999</v>
      </c>
      <c r="V29" s="6">
        <v>3094.4283999999998</v>
      </c>
      <c r="W29" s="6">
        <v>4155.2171500000004</v>
      </c>
      <c r="X29" s="6">
        <v>3422.4315336053501</v>
      </c>
      <c r="Y29" s="6">
        <v>2856.3901705450999</v>
      </c>
      <c r="Z29" s="6">
        <v>3253.7004499999998</v>
      </c>
      <c r="AA29" s="7">
        <v>1860.0092947968001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45085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>
        <v>5424.2357830000001</v>
      </c>
      <c r="T32" s="6">
        <v>5756.2738840993106</v>
      </c>
      <c r="U32" s="6">
        <v>6078.8496798233746</v>
      </c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/>
      <c r="J33" s="6"/>
      <c r="K33" s="6"/>
      <c r="L33" s="6">
        <v>2810.1981099999998</v>
      </c>
      <c r="M33" s="6">
        <v>2583.906446</v>
      </c>
      <c r="N33" s="6"/>
      <c r="O33" s="6"/>
      <c r="P33" s="6"/>
      <c r="Q33" s="6"/>
      <c r="R33" s="6">
        <v>1191.105851</v>
      </c>
      <c r="S33" s="6"/>
      <c r="T33" s="6"/>
      <c r="U33" s="6"/>
      <c r="V33" s="6">
        <v>2775.1474990000002</v>
      </c>
      <c r="W33" s="6">
        <v>3134.2625309999999</v>
      </c>
      <c r="X33" s="6">
        <v>2272.9556871912541</v>
      </c>
      <c r="Y33" s="6">
        <v>3214.2025210000002</v>
      </c>
      <c r="Z33" s="6">
        <v>2332.703299984119</v>
      </c>
      <c r="AA33" s="7">
        <v>2797.8996499999998</v>
      </c>
    </row>
    <row r="34" spans="1:27" x14ac:dyDescent="0.25">
      <c r="A34" s="1"/>
      <c r="B34" s="60"/>
      <c r="C34" s="5" t="s">
        <v>29</v>
      </c>
      <c r="D34" s="6">
        <v>2887.9858694999998</v>
      </c>
      <c r="E34" s="6">
        <v>2744.4013490000002</v>
      </c>
      <c r="F34" s="6">
        <v>2551.9304499999998</v>
      </c>
      <c r="G34" s="6">
        <v>2438.4771565000001</v>
      </c>
      <c r="H34" s="6">
        <v>2476.9098439999998</v>
      </c>
      <c r="I34" s="6">
        <v>2645.7062074999999</v>
      </c>
      <c r="J34" s="6">
        <v>2836.0248759999999</v>
      </c>
      <c r="K34" s="6">
        <v>2866.1561029999998</v>
      </c>
      <c r="L34" s="6"/>
      <c r="M34" s="6"/>
      <c r="N34" s="6">
        <v>2294.892636</v>
      </c>
      <c r="O34" s="6">
        <v>2106.1112750000002</v>
      </c>
      <c r="P34" s="6">
        <v>1974.5177530000001</v>
      </c>
      <c r="Q34" s="6">
        <v>1965.908831</v>
      </c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>
        <v>8663.9576085000008</v>
      </c>
      <c r="E35" s="9">
        <v>8233.2040469999993</v>
      </c>
      <c r="F35" s="9">
        <v>7655.7913500000004</v>
      </c>
      <c r="G35" s="9">
        <v>7315.4314695000003</v>
      </c>
      <c r="H35" s="9">
        <v>7430.7295320000003</v>
      </c>
      <c r="I35" s="9">
        <v>7937.1186225000001</v>
      </c>
      <c r="J35" s="9">
        <v>8508.0746280000003</v>
      </c>
      <c r="K35" s="9">
        <v>8598.4683089999999</v>
      </c>
      <c r="L35" s="9"/>
      <c r="M35" s="9"/>
      <c r="N35" s="9">
        <v>6884.6779079999997</v>
      </c>
      <c r="O35" s="9">
        <v>6318.3338249999997</v>
      </c>
      <c r="P35" s="9">
        <v>5923.5532590000003</v>
      </c>
      <c r="Q35" s="9">
        <v>5897.7264930000001</v>
      </c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45086</v>
      </c>
      <c r="C36" s="5" t="s">
        <v>27</v>
      </c>
      <c r="D36" s="6">
        <v>7661.1938912712276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>
        <v>7437.6146349999999</v>
      </c>
      <c r="V36" s="6">
        <v>8762.7952499999992</v>
      </c>
      <c r="W36" s="6">
        <v>9604.0235940000002</v>
      </c>
      <c r="X36" s="6"/>
      <c r="Y36" s="6">
        <v>8553.1746881147938</v>
      </c>
      <c r="Z36" s="6"/>
      <c r="AA36" s="7"/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v>3273.2883590000001</v>
      </c>
      <c r="Y37" s="6"/>
      <c r="Z37" s="6">
        <v>2997.183442</v>
      </c>
      <c r="AA37" s="7">
        <v>2644.2118999999998</v>
      </c>
    </row>
    <row r="38" spans="1:27" x14ac:dyDescent="0.25">
      <c r="A38" s="1"/>
      <c r="B38" s="60"/>
      <c r="C38" s="5" t="s">
        <v>29</v>
      </c>
      <c r="D38" s="6"/>
      <c r="E38" s="6">
        <v>2757.9745050000001</v>
      </c>
      <c r="F38" s="6">
        <v>2451.4304044999999</v>
      </c>
      <c r="G38" s="6">
        <v>2336.7453999999998</v>
      </c>
      <c r="H38" s="6">
        <v>2343.5096629999998</v>
      </c>
      <c r="I38" s="6">
        <v>2698.6334704999999</v>
      </c>
      <c r="J38" s="6">
        <v>3114.6356449999998</v>
      </c>
      <c r="K38" s="6">
        <v>3196.7292004999999</v>
      </c>
      <c r="L38" s="6">
        <v>3195.8068010000002</v>
      </c>
      <c r="M38" s="6">
        <v>2809.9363435</v>
      </c>
      <c r="N38" s="6">
        <v>2529.2194290000002</v>
      </c>
      <c r="O38" s="6">
        <v>2319.2198094999999</v>
      </c>
      <c r="P38" s="6">
        <v>2153.1878995000002</v>
      </c>
      <c r="Q38" s="6">
        <v>2020.054905</v>
      </c>
      <c r="R38" s="6">
        <v>1969.6303989999999</v>
      </c>
      <c r="S38" s="6">
        <v>2102.7633934999999</v>
      </c>
      <c r="T38" s="6">
        <v>2233.4366559999999</v>
      </c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61"/>
      <c r="C39" s="8" t="s">
        <v>30</v>
      </c>
      <c r="D39" s="9"/>
      <c r="E39" s="9">
        <v>8273.9235150000004</v>
      </c>
      <c r="F39" s="9">
        <v>7354.2912134999997</v>
      </c>
      <c r="G39" s="9">
        <v>7010.2362000000003</v>
      </c>
      <c r="H39" s="9">
        <v>7030.5289890000004</v>
      </c>
      <c r="I39" s="9">
        <v>8095.9004114999998</v>
      </c>
      <c r="J39" s="9">
        <v>9343.9069350000009</v>
      </c>
      <c r="K39" s="9">
        <v>9590.1876014999998</v>
      </c>
      <c r="L39" s="9">
        <v>9587.4204030000001</v>
      </c>
      <c r="M39" s="9">
        <v>8429.8090305000005</v>
      </c>
      <c r="N39" s="9">
        <v>7587.6582870000002</v>
      </c>
      <c r="O39" s="9">
        <v>6957.6594285000001</v>
      </c>
      <c r="P39" s="9">
        <v>6459.5636985000001</v>
      </c>
      <c r="Q39" s="9">
        <v>6060.1647149999999</v>
      </c>
      <c r="R39" s="9">
        <v>5908.8911969999999</v>
      </c>
      <c r="S39" s="9">
        <v>6308.2901805000001</v>
      </c>
      <c r="T39" s="9">
        <v>6700.3099679999996</v>
      </c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45087</v>
      </c>
      <c r="C40" s="5" t="s">
        <v>27</v>
      </c>
      <c r="D40" s="6">
        <v>7115.6719378892003</v>
      </c>
      <c r="E40" s="6">
        <v>6720.4191722881496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>
        <v>853.55060000000003</v>
      </c>
      <c r="R40" s="6">
        <v>359.74574999999999</v>
      </c>
      <c r="S40" s="6"/>
      <c r="T40" s="6">
        <v>796.97519999999997</v>
      </c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>
        <v>2505.9212499999999</v>
      </c>
      <c r="M41" s="6">
        <v>1978.2941499999999</v>
      </c>
      <c r="N41" s="6">
        <v>841.25160000000005</v>
      </c>
      <c r="O41" s="6">
        <v>450.75835000000001</v>
      </c>
      <c r="P41" s="6">
        <v>150.66274999999999</v>
      </c>
      <c r="Q41" s="6"/>
      <c r="R41" s="6"/>
      <c r="S41" s="6">
        <v>121.76009999999999</v>
      </c>
      <c r="T41" s="6"/>
      <c r="U41" s="6">
        <v>1368.2637500000001</v>
      </c>
      <c r="V41" s="6">
        <v>2305.4475499999999</v>
      </c>
      <c r="W41" s="6">
        <v>2649.2046</v>
      </c>
      <c r="X41" s="6">
        <v>3077.8247500000002</v>
      </c>
      <c r="Y41" s="6">
        <v>3167.60745</v>
      </c>
      <c r="Z41" s="6">
        <v>2614.15245</v>
      </c>
      <c r="AA41" s="7">
        <v>2209.5153500000001</v>
      </c>
    </row>
    <row r="42" spans="1:27" x14ac:dyDescent="0.25">
      <c r="A42" s="1"/>
      <c r="B42" s="60"/>
      <c r="C42" s="5" t="s">
        <v>29</v>
      </c>
      <c r="D42" s="6"/>
      <c r="E42" s="6"/>
      <c r="F42" s="6">
        <v>2586.7871749999999</v>
      </c>
      <c r="G42" s="6">
        <v>2469.6392000000001</v>
      </c>
      <c r="H42" s="6">
        <v>2381.0864000000001</v>
      </c>
      <c r="I42" s="6">
        <v>2455.8028250000002</v>
      </c>
      <c r="J42" s="6">
        <v>2442.273925</v>
      </c>
      <c r="K42" s="6">
        <v>2613.5374999999999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/>
      <c r="E43" s="9"/>
      <c r="F43" s="9">
        <v>7760.3615250000003</v>
      </c>
      <c r="G43" s="9">
        <v>7408.9175999999998</v>
      </c>
      <c r="H43" s="9">
        <v>7143.2592000000004</v>
      </c>
      <c r="I43" s="9">
        <v>7367.4084750000002</v>
      </c>
      <c r="J43" s="9">
        <v>7326.8217750000003</v>
      </c>
      <c r="K43" s="9">
        <v>7840.6125000000002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45088</v>
      </c>
      <c r="C44" s="5" t="s">
        <v>27</v>
      </c>
      <c r="D44" s="6">
        <v>6345.6690500000004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/>
      <c r="L45" s="6">
        <v>874.45889999999997</v>
      </c>
      <c r="M45" s="6">
        <v>383.84684949170003</v>
      </c>
      <c r="N45" s="6">
        <v>12.63750476205</v>
      </c>
      <c r="O45" s="6">
        <v>281.04601712250002</v>
      </c>
      <c r="P45" s="6">
        <v>310.81131221804998</v>
      </c>
      <c r="Q45" s="6">
        <v>329.13197579709998</v>
      </c>
      <c r="R45" s="6">
        <v>315.06167566195001</v>
      </c>
      <c r="S45" s="6">
        <v>300.69603103050002</v>
      </c>
      <c r="T45" s="6">
        <v>286.13651418730001</v>
      </c>
      <c r="U45" s="6">
        <v>565.42023527255003</v>
      </c>
      <c r="V45" s="6">
        <v>1673.5563711636</v>
      </c>
      <c r="W45" s="6">
        <v>2044.3294383858499</v>
      </c>
      <c r="X45" s="6">
        <v>2118.0620589964501</v>
      </c>
      <c r="Y45" s="6">
        <v>2109.6949798071</v>
      </c>
      <c r="Z45" s="6">
        <v>2037.7844025458501</v>
      </c>
      <c r="AA45" s="7">
        <v>1678.1985500000001</v>
      </c>
    </row>
    <row r="46" spans="1:27" x14ac:dyDescent="0.25">
      <c r="A46" s="1"/>
      <c r="B46" s="60"/>
      <c r="C46" s="5" t="s">
        <v>29</v>
      </c>
      <c r="D46" s="6"/>
      <c r="E46" s="6">
        <v>1886.9740750000001</v>
      </c>
      <c r="F46" s="6">
        <v>1653.6005500000001</v>
      </c>
      <c r="G46" s="6">
        <v>1521.693775</v>
      </c>
      <c r="H46" s="6">
        <v>1594.8728249999999</v>
      </c>
      <c r="I46" s="6">
        <v>1440.8278499999999</v>
      </c>
      <c r="J46" s="6">
        <v>1522.923675</v>
      </c>
      <c r="K46" s="6">
        <v>1430.6811749999999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/>
      <c r="E47" s="9">
        <v>5660.9222250000003</v>
      </c>
      <c r="F47" s="9">
        <v>4960.8016500000003</v>
      </c>
      <c r="G47" s="9">
        <v>4565.0813250000001</v>
      </c>
      <c r="H47" s="9">
        <v>4784.6184750000002</v>
      </c>
      <c r="I47" s="9">
        <v>4322.4835499999999</v>
      </c>
      <c r="J47" s="9">
        <v>4568.771025</v>
      </c>
      <c r="K47" s="9">
        <v>4292.043525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45089</v>
      </c>
      <c r="C48" s="5" t="s">
        <v>27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>
        <v>6775.3196569561997</v>
      </c>
      <c r="U48" s="6">
        <v>7799.1313275522498</v>
      </c>
      <c r="V48" s="6">
        <v>8764.6028275522494</v>
      </c>
      <c r="W48" s="6">
        <v>12271.9422</v>
      </c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/>
      <c r="E49" s="6">
        <v>1581.6514</v>
      </c>
      <c r="F49" s="6">
        <v>1581.0364500000001</v>
      </c>
      <c r="G49" s="6">
        <v>1518.3115499999999</v>
      </c>
      <c r="H49" s="6">
        <v>1561.35805</v>
      </c>
      <c r="I49" s="6">
        <v>1699.7218</v>
      </c>
      <c r="J49" s="6">
        <v>2042.2489499999999</v>
      </c>
      <c r="K49" s="6">
        <v>2282.6943999999999</v>
      </c>
      <c r="L49" s="6">
        <v>2307.2923999999998</v>
      </c>
      <c r="M49" s="6"/>
      <c r="N49" s="6">
        <v>1681.88825</v>
      </c>
      <c r="O49" s="6">
        <v>1464.19595</v>
      </c>
      <c r="P49" s="6">
        <v>1350.4302</v>
      </c>
      <c r="Q49" s="6">
        <v>1323.3724</v>
      </c>
      <c r="R49" s="6">
        <v>1309.8434999999999</v>
      </c>
      <c r="S49" s="6">
        <v>1434.6783499999999</v>
      </c>
      <c r="T49" s="6"/>
      <c r="U49" s="6"/>
      <c r="V49" s="6"/>
      <c r="W49" s="6"/>
      <c r="X49" s="6">
        <v>4366.7599499999997</v>
      </c>
      <c r="Y49" s="6">
        <v>3595.61265</v>
      </c>
      <c r="Z49" s="6">
        <v>3280.1433000000002</v>
      </c>
      <c r="AA49" s="7">
        <v>3016.3297499999999</v>
      </c>
    </row>
    <row r="50" spans="1:27" x14ac:dyDescent="0.25">
      <c r="A50" s="1"/>
      <c r="B50" s="60"/>
      <c r="C50" s="5" t="s">
        <v>29</v>
      </c>
      <c r="D50" s="6">
        <v>2900.4116749999998</v>
      </c>
      <c r="E50" s="6"/>
      <c r="F50" s="6"/>
      <c r="G50" s="6"/>
      <c r="H50" s="6"/>
      <c r="I50" s="6"/>
      <c r="J50" s="6"/>
      <c r="K50" s="6"/>
      <c r="L50" s="6"/>
      <c r="M50" s="6">
        <v>3259.5424750000002</v>
      </c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>
        <v>8701.235025</v>
      </c>
      <c r="E51" s="9"/>
      <c r="F51" s="9"/>
      <c r="G51" s="9"/>
      <c r="H51" s="9"/>
      <c r="I51" s="9"/>
      <c r="J51" s="9"/>
      <c r="K51" s="9"/>
      <c r="L51" s="9"/>
      <c r="M51" s="9">
        <v>9778.6274250000006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45090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>
        <v>11072.609640000001</v>
      </c>
      <c r="M52" s="6">
        <v>8284.8017041543808</v>
      </c>
      <c r="N52" s="6">
        <v>6792.0123000000003</v>
      </c>
      <c r="O52" s="6"/>
      <c r="P52" s="6"/>
      <c r="Q52" s="6">
        <v>6145.0084797828004</v>
      </c>
      <c r="R52" s="6">
        <v>5725.4094721805404</v>
      </c>
      <c r="S52" s="6">
        <v>5932.3866439755002</v>
      </c>
      <c r="T52" s="6">
        <v>7436.4694200000004</v>
      </c>
      <c r="U52" s="6">
        <v>7858.31826</v>
      </c>
      <c r="V52" s="6">
        <v>9915.9074999999993</v>
      </c>
      <c r="W52" s="6">
        <v>12357.83424</v>
      </c>
      <c r="X52" s="6">
        <v>12748.936079999999</v>
      </c>
      <c r="Y52" s="6">
        <v>9535.8767181463809</v>
      </c>
      <c r="Z52" s="6">
        <v>9685.3050000000003</v>
      </c>
      <c r="AA52" s="7">
        <v>7861.6857882785998</v>
      </c>
    </row>
    <row r="53" spans="1:27" x14ac:dyDescent="0.25">
      <c r="A53" s="1"/>
      <c r="B53" s="60"/>
      <c r="C53" s="5" t="s">
        <v>28</v>
      </c>
      <c r="D53" s="6">
        <v>1656.03342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2392.7315400000002</v>
      </c>
      <c r="P53" s="6">
        <v>2262.9792000000002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>
        <v>2545.23666</v>
      </c>
      <c r="F54" s="6">
        <v>2560.9176299999999</v>
      </c>
      <c r="G54" s="6">
        <v>2544.3142499999999</v>
      </c>
      <c r="H54" s="6">
        <v>2606.42319</v>
      </c>
      <c r="I54" s="6">
        <v>2768.4598799999999</v>
      </c>
      <c r="J54" s="6">
        <v>3462.72714</v>
      </c>
      <c r="K54" s="6">
        <v>3668.7320399999999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>
        <v>7635.7099799999996</v>
      </c>
      <c r="F55" s="9">
        <v>7682.7528899999998</v>
      </c>
      <c r="G55" s="9">
        <v>7632.9427500000002</v>
      </c>
      <c r="H55" s="9">
        <v>7819.2695700000004</v>
      </c>
      <c r="I55" s="9">
        <v>8305.3796399999992</v>
      </c>
      <c r="J55" s="9">
        <v>10388.181420000001</v>
      </c>
      <c r="K55" s="9">
        <v>11006.196120000001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45091</v>
      </c>
      <c r="C56" s="5" t="s">
        <v>27</v>
      </c>
      <c r="D56" s="6">
        <v>7693.2903354672853</v>
      </c>
      <c r="E56" s="6"/>
      <c r="F56" s="6"/>
      <c r="G56" s="6"/>
      <c r="H56" s="6"/>
      <c r="I56" s="6">
        <v>7811.3590074672848</v>
      </c>
      <c r="J56" s="6"/>
      <c r="K56" s="6"/>
      <c r="L56" s="6">
        <v>11806.867200000001</v>
      </c>
      <c r="M56" s="6">
        <v>9530.3556179999996</v>
      </c>
      <c r="N56" s="6"/>
      <c r="O56" s="6">
        <v>7882.3137379999998</v>
      </c>
      <c r="P56" s="6">
        <v>8278.9506829999991</v>
      </c>
      <c r="Q56" s="6"/>
      <c r="R56" s="6">
        <v>7941.3480740000005</v>
      </c>
      <c r="S56" s="6">
        <v>9240.7184070000003</v>
      </c>
      <c r="T56" s="6">
        <v>9609.0680659999998</v>
      </c>
      <c r="U56" s="6">
        <v>9906.6995100000004</v>
      </c>
      <c r="V56" s="6">
        <v>10821.116776999999</v>
      </c>
      <c r="W56" s="6"/>
      <c r="X56" s="6"/>
      <c r="Y56" s="6"/>
      <c r="Z56" s="6"/>
      <c r="AA56" s="7">
        <v>10003.860188000001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>
        <v>2695.2864030000001</v>
      </c>
      <c r="O57" s="6"/>
      <c r="P57" s="6"/>
      <c r="Q57" s="6">
        <v>2478.2122300000001</v>
      </c>
      <c r="R57" s="6"/>
      <c r="S57" s="6"/>
      <c r="T57" s="6"/>
      <c r="U57" s="6"/>
      <c r="V57" s="6"/>
      <c r="W57" s="6">
        <v>4351.3225160000002</v>
      </c>
      <c r="X57" s="6">
        <v>4650.7987830000002</v>
      </c>
      <c r="Y57" s="6">
        <v>4314.4260560000002</v>
      </c>
      <c r="Z57" s="6">
        <v>3668.1230650000002</v>
      </c>
      <c r="AA57" s="7"/>
    </row>
    <row r="58" spans="1:27" x14ac:dyDescent="0.25">
      <c r="A58" s="1"/>
      <c r="B58" s="60"/>
      <c r="C58" s="5" t="s">
        <v>29</v>
      </c>
      <c r="D58" s="6"/>
      <c r="E58" s="6">
        <v>2726.6483939999998</v>
      </c>
      <c r="F58" s="6">
        <v>2674.3784089999999</v>
      </c>
      <c r="G58" s="6">
        <v>2651.9330624999998</v>
      </c>
      <c r="H58" s="6">
        <v>2706.355341</v>
      </c>
      <c r="I58" s="6"/>
      <c r="J58" s="6">
        <v>3836.6168990000001</v>
      </c>
      <c r="K58" s="6">
        <v>4223.1073175000001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>
        <v>8179.9451820000004</v>
      </c>
      <c r="F59" s="9">
        <v>8023.1352269999998</v>
      </c>
      <c r="G59" s="9">
        <v>7955.7991874999998</v>
      </c>
      <c r="H59" s="9">
        <v>8119.0660230000003</v>
      </c>
      <c r="I59" s="9"/>
      <c r="J59" s="9">
        <v>11509.850697</v>
      </c>
      <c r="K59" s="9">
        <v>12669.3219525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45092</v>
      </c>
      <c r="C60" s="5" t="s">
        <v>27</v>
      </c>
      <c r="D60" s="6">
        <v>9880.4542199999996</v>
      </c>
      <c r="E60" s="6"/>
      <c r="F60" s="6"/>
      <c r="G60" s="6"/>
      <c r="H60" s="6"/>
      <c r="I60" s="6"/>
      <c r="J60" s="6"/>
      <c r="K60" s="6">
        <v>14805.308455</v>
      </c>
      <c r="L60" s="6">
        <v>11756.216931531624</v>
      </c>
      <c r="M60" s="6">
        <v>10569.97742390163</v>
      </c>
      <c r="N60" s="6">
        <v>8998.1270392310144</v>
      </c>
      <c r="O60" s="6">
        <v>7832.9831081292004</v>
      </c>
      <c r="P60" s="6">
        <v>7370.6054430990798</v>
      </c>
      <c r="Q60" s="6"/>
      <c r="R60" s="6">
        <v>8301.3525000000009</v>
      </c>
      <c r="S60" s="6"/>
      <c r="T60" s="6">
        <v>8924.2613949999995</v>
      </c>
      <c r="U60" s="6">
        <v>8782.9292317837699</v>
      </c>
      <c r="V60" s="6"/>
      <c r="W60" s="6">
        <v>14452.962159999999</v>
      </c>
      <c r="X60" s="6"/>
      <c r="Y60" s="6"/>
      <c r="Z60" s="6"/>
      <c r="AA60" s="7"/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>
        <v>2767.1174999999998</v>
      </c>
      <c r="R61" s="6"/>
      <c r="S61" s="6">
        <v>1706.3891249999999</v>
      </c>
      <c r="T61" s="6"/>
      <c r="U61" s="6"/>
      <c r="V61" s="6">
        <v>3855.5170499999999</v>
      </c>
      <c r="W61" s="6"/>
      <c r="X61" s="6">
        <v>5518.2472100000005</v>
      </c>
      <c r="Y61" s="6">
        <v>5319.6296650000004</v>
      </c>
      <c r="Z61" s="6">
        <v>4715.7831349999997</v>
      </c>
      <c r="AA61" s="7">
        <v>3879.4987350000001</v>
      </c>
    </row>
    <row r="62" spans="1:27" x14ac:dyDescent="0.25">
      <c r="A62" s="1"/>
      <c r="B62" s="60"/>
      <c r="C62" s="5" t="s">
        <v>29</v>
      </c>
      <c r="D62" s="6"/>
      <c r="E62" s="6">
        <v>3159.7407275</v>
      </c>
      <c r="F62" s="6">
        <v>3093.637365</v>
      </c>
      <c r="G62" s="6">
        <v>3086.2583850000001</v>
      </c>
      <c r="H62" s="6">
        <v>3085.9509275</v>
      </c>
      <c r="I62" s="6">
        <v>3444.7538300000001</v>
      </c>
      <c r="J62" s="6">
        <v>3800.7896150000001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/>
      <c r="E63" s="9">
        <v>9479.2221824999997</v>
      </c>
      <c r="F63" s="9">
        <v>9280.9120949999997</v>
      </c>
      <c r="G63" s="9">
        <v>9258.7751549999994</v>
      </c>
      <c r="H63" s="9">
        <v>9257.8527825000001</v>
      </c>
      <c r="I63" s="9">
        <v>10334.261490000001</v>
      </c>
      <c r="J63" s="9">
        <v>11402.368845000001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45093</v>
      </c>
      <c r="C64" s="5" t="s">
        <v>27</v>
      </c>
      <c r="D64" s="6">
        <v>11637.181332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>
        <v>10018.651356</v>
      </c>
      <c r="U64" s="6">
        <v>10703.082915000001</v>
      </c>
      <c r="V64" s="6">
        <v>12485.187728999999</v>
      </c>
      <c r="W64" s="6">
        <v>15181.097841000001</v>
      </c>
      <c r="X64" s="6">
        <v>16193.908962</v>
      </c>
      <c r="Y64" s="6"/>
      <c r="Z64" s="6"/>
      <c r="AA64" s="7"/>
    </row>
    <row r="65" spans="1:27" x14ac:dyDescent="0.25">
      <c r="A65" s="1"/>
      <c r="B65" s="60"/>
      <c r="C65" s="5" t="s">
        <v>28</v>
      </c>
      <c r="D65" s="6"/>
      <c r="E65" s="6"/>
      <c r="F65" s="6"/>
      <c r="G65" s="6">
        <v>2098.185516</v>
      </c>
      <c r="H65" s="6">
        <v>2103.1050599999999</v>
      </c>
      <c r="I65" s="6">
        <v>2193.5016810000002</v>
      </c>
      <c r="J65" s="6">
        <v>2654.7089310000001</v>
      </c>
      <c r="K65" s="6">
        <v>4821.7680630000004</v>
      </c>
      <c r="L65" s="6">
        <v>4476.7850399999998</v>
      </c>
      <c r="M65" s="6">
        <v>3817.5661439999999</v>
      </c>
      <c r="N65" s="6">
        <v>2359.4943629563741</v>
      </c>
      <c r="O65" s="6">
        <v>2031.016385478654</v>
      </c>
      <c r="P65" s="6">
        <v>1986.9850609189559</v>
      </c>
      <c r="Q65" s="6">
        <v>1896.4842120000001</v>
      </c>
      <c r="R65" s="6">
        <v>1853.438202</v>
      </c>
      <c r="S65" s="6">
        <v>3125.7552690000002</v>
      </c>
      <c r="T65" s="6"/>
      <c r="U65" s="6"/>
      <c r="V65" s="6"/>
      <c r="W65" s="6"/>
      <c r="X65" s="6"/>
      <c r="Y65" s="6">
        <v>5300.1937170000001</v>
      </c>
      <c r="Z65" s="6">
        <v>4755.3542189999998</v>
      </c>
      <c r="AA65" s="7">
        <v>4115.1985560000003</v>
      </c>
    </row>
    <row r="66" spans="1:27" x14ac:dyDescent="0.25">
      <c r="A66" s="1"/>
      <c r="B66" s="60"/>
      <c r="C66" s="5" t="s">
        <v>29</v>
      </c>
      <c r="D66" s="6"/>
      <c r="E66" s="6">
        <v>3757.9166730000002</v>
      </c>
      <c r="F66" s="6">
        <v>3568.5142289999999</v>
      </c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61"/>
      <c r="C67" s="8" t="s">
        <v>30</v>
      </c>
      <c r="D67" s="9"/>
      <c r="E67" s="9">
        <v>11273.750018999999</v>
      </c>
      <c r="F67" s="9">
        <v>10705.542686999999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45094</v>
      </c>
      <c r="C68" s="5" t="s">
        <v>27</v>
      </c>
      <c r="D68" s="6">
        <v>12066.35268</v>
      </c>
      <c r="E68" s="6"/>
      <c r="F68" s="6"/>
      <c r="G68" s="6"/>
      <c r="H68" s="6"/>
      <c r="I68" s="6"/>
      <c r="J68" s="6"/>
      <c r="K68" s="6"/>
      <c r="L68" s="6"/>
      <c r="M68" s="6">
        <v>8818.2396000000008</v>
      </c>
      <c r="N68" s="6">
        <v>7428.18363357828</v>
      </c>
      <c r="O68" s="6">
        <v>6456.2550600000004</v>
      </c>
      <c r="P68" s="6">
        <v>5475.4257600000001</v>
      </c>
      <c r="Q68" s="6">
        <v>4376.1259039407596</v>
      </c>
      <c r="R68" s="6">
        <v>3192.2816738179199</v>
      </c>
      <c r="S68" s="6">
        <v>5172.8752800000002</v>
      </c>
      <c r="T68" s="6">
        <v>7840.4849999999997</v>
      </c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/>
      <c r="E69" s="6"/>
      <c r="F69" s="6">
        <v>2229.1574999999998</v>
      </c>
      <c r="G69" s="6"/>
      <c r="H69" s="6"/>
      <c r="I69" s="6">
        <v>2040.3709200000001</v>
      </c>
      <c r="J69" s="6">
        <v>2056.9742999999999</v>
      </c>
      <c r="K69" s="6">
        <v>2267.5410383041799</v>
      </c>
      <c r="L69" s="6">
        <v>1872.4922999999999</v>
      </c>
      <c r="M69" s="6"/>
      <c r="N69" s="6"/>
      <c r="O69" s="6"/>
      <c r="P69" s="6"/>
      <c r="Q69" s="6"/>
      <c r="R69" s="6"/>
      <c r="S69" s="6"/>
      <c r="T69" s="6"/>
      <c r="U69" s="6">
        <v>3121.4354400000002</v>
      </c>
      <c r="V69" s="6">
        <v>3545.74404</v>
      </c>
      <c r="W69" s="6">
        <v>4236.9366</v>
      </c>
      <c r="X69" s="6">
        <v>3708.9997304815201</v>
      </c>
      <c r="Y69" s="6">
        <v>3471.265059201</v>
      </c>
      <c r="Z69" s="6">
        <v>2940.6574966533599</v>
      </c>
      <c r="AA69" s="7">
        <v>4201.8850199999997</v>
      </c>
    </row>
    <row r="70" spans="1:27" x14ac:dyDescent="0.25">
      <c r="A70" s="1"/>
      <c r="B70" s="60"/>
      <c r="C70" s="5" t="s">
        <v>29</v>
      </c>
      <c r="D70" s="6"/>
      <c r="E70" s="6">
        <v>3775.7316000000001</v>
      </c>
      <c r="F70" s="6"/>
      <c r="G70" s="6">
        <v>3591.2496000000001</v>
      </c>
      <c r="H70" s="6">
        <v>3417.8365199999998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x14ac:dyDescent="0.25">
      <c r="A71" s="1"/>
      <c r="B71" s="61"/>
      <c r="C71" s="8" t="s">
        <v>30</v>
      </c>
      <c r="D71" s="9"/>
      <c r="E71" s="9">
        <v>11327.194799999999</v>
      </c>
      <c r="F71" s="9"/>
      <c r="G71" s="9">
        <v>10773.748799999999</v>
      </c>
      <c r="H71" s="9">
        <v>10253.50956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45095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4897.3821600000001</v>
      </c>
      <c r="P72" s="6">
        <v>4178.5173000000004</v>
      </c>
      <c r="Q72" s="6"/>
      <c r="R72" s="6">
        <v>2234.0770200000002</v>
      </c>
      <c r="S72" s="6"/>
      <c r="T72" s="6"/>
      <c r="U72" s="6">
        <v>8606.0853000000006</v>
      </c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3996.4950600000002</v>
      </c>
      <c r="E73" s="6"/>
      <c r="F73" s="6"/>
      <c r="G73" s="6"/>
      <c r="H73" s="6">
        <v>1913.07834</v>
      </c>
      <c r="I73" s="6">
        <v>1920.4576199999999</v>
      </c>
      <c r="J73" s="6"/>
      <c r="K73" s="6">
        <v>1849.99426258464</v>
      </c>
      <c r="L73" s="6">
        <v>1577.3210999999999</v>
      </c>
      <c r="M73" s="6">
        <v>1565.36338508016</v>
      </c>
      <c r="N73" s="6">
        <v>1936.44606</v>
      </c>
      <c r="O73" s="6"/>
      <c r="P73" s="6"/>
      <c r="Q73" s="6">
        <v>878.74926000000005</v>
      </c>
      <c r="R73" s="6"/>
      <c r="S73" s="6">
        <v>1469.09166</v>
      </c>
      <c r="T73" s="6">
        <v>2251.9102800000001</v>
      </c>
      <c r="U73" s="6"/>
      <c r="V73" s="6">
        <v>3297.3082800000002</v>
      </c>
      <c r="W73" s="6">
        <v>3991.5755399999998</v>
      </c>
      <c r="X73" s="6">
        <v>4267.6836000000003</v>
      </c>
      <c r="Y73" s="6">
        <v>4216.0286400000005</v>
      </c>
      <c r="Z73" s="6">
        <v>4361.1544800000001</v>
      </c>
      <c r="AA73" s="7">
        <v>2340.2838952826401</v>
      </c>
    </row>
    <row r="74" spans="1:27" x14ac:dyDescent="0.25">
      <c r="A74" s="1"/>
      <c r="B74" s="60"/>
      <c r="C74" s="5" t="s">
        <v>29</v>
      </c>
      <c r="D74" s="6"/>
      <c r="E74" s="6">
        <v>3650.5913099999998</v>
      </c>
      <c r="F74" s="6">
        <v>3427.0606200000002</v>
      </c>
      <c r="G74" s="6">
        <v>3362.4919199999999</v>
      </c>
      <c r="H74" s="6"/>
      <c r="I74" s="6"/>
      <c r="J74" s="6">
        <v>3002.4445500000002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/>
      <c r="E75" s="9">
        <v>10951.773929999999</v>
      </c>
      <c r="F75" s="9">
        <v>10281.181860000001</v>
      </c>
      <c r="G75" s="9">
        <v>10087.475759999999</v>
      </c>
      <c r="H75" s="9"/>
      <c r="I75" s="9"/>
      <c r="J75" s="9">
        <v>9007.3336500000005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45096</v>
      </c>
      <c r="C76" s="5" t="s">
        <v>27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>
        <v>1927.8369</v>
      </c>
      <c r="E77" s="6">
        <v>1806.69372</v>
      </c>
      <c r="F77" s="6">
        <v>1708.9182599999999</v>
      </c>
      <c r="G77" s="6">
        <v>1729.8262199999999</v>
      </c>
      <c r="H77" s="6">
        <v>1810.38336</v>
      </c>
      <c r="I77" s="6">
        <v>1849.7395200000001</v>
      </c>
      <c r="J77" s="6">
        <v>2267.2837800000002</v>
      </c>
      <c r="K77" s="6">
        <v>2801.4863463563402</v>
      </c>
      <c r="L77" s="6">
        <v>2847.2040292943998</v>
      </c>
      <c r="M77" s="6">
        <v>2596.62774371154</v>
      </c>
      <c r="N77" s="6">
        <v>2311.0410827983201</v>
      </c>
      <c r="O77" s="6">
        <v>2271.0356556176398</v>
      </c>
      <c r="P77" s="6">
        <v>2166.7508558621398</v>
      </c>
      <c r="Q77" s="6">
        <v>2034.02556444948</v>
      </c>
      <c r="R77" s="6">
        <v>1987.8888540161399</v>
      </c>
      <c r="S77" s="6">
        <v>2143.1160157651798</v>
      </c>
      <c r="T77" s="6">
        <v>2165.14783641954</v>
      </c>
      <c r="U77" s="6">
        <v>2410.9654850649599</v>
      </c>
      <c r="V77" s="6">
        <v>2916.6677488549199</v>
      </c>
      <c r="W77" s="6">
        <v>4249.4424429187202</v>
      </c>
      <c r="X77" s="6">
        <v>4375.9868967537604</v>
      </c>
      <c r="Y77" s="6">
        <v>4328.9240122726796</v>
      </c>
      <c r="Z77" s="6">
        <v>3476.06859598254</v>
      </c>
      <c r="AA77" s="7">
        <v>2589.6542490888601</v>
      </c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45097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7"/>
    </row>
    <row r="81" spans="1:27" x14ac:dyDescent="0.25">
      <c r="A81" s="1"/>
      <c r="B81" s="60"/>
      <c r="C81" s="5" t="s">
        <v>28</v>
      </c>
      <c r="D81" s="6">
        <v>3821.9142499999998</v>
      </c>
      <c r="E81" s="6">
        <v>2146.1754999999998</v>
      </c>
      <c r="F81" s="6">
        <v>1920.48885</v>
      </c>
      <c r="G81" s="6">
        <v>1958.0008</v>
      </c>
      <c r="H81" s="6">
        <v>1948.1615999999999</v>
      </c>
      <c r="I81" s="6">
        <v>2088.98515</v>
      </c>
      <c r="J81" s="6">
        <v>2457.3402000000001</v>
      </c>
      <c r="K81" s="6">
        <v>2743.2919499999998</v>
      </c>
      <c r="L81" s="6">
        <v>4587.6103404838004</v>
      </c>
      <c r="M81" s="6">
        <v>2748.8401875570999</v>
      </c>
      <c r="N81" s="6">
        <v>2253.8522370969499</v>
      </c>
      <c r="O81" s="6">
        <v>2220.1676639478001</v>
      </c>
      <c r="P81" s="6">
        <v>2179.2952889253002</v>
      </c>
      <c r="Q81" s="6">
        <v>2008.7263134791999</v>
      </c>
      <c r="R81" s="6">
        <v>1930.0175900326999</v>
      </c>
      <c r="S81" s="6">
        <v>1883.59185</v>
      </c>
      <c r="T81" s="6">
        <v>2049.3292290957502</v>
      </c>
      <c r="U81" s="6">
        <v>2453.39133485705</v>
      </c>
      <c r="V81" s="6">
        <v>2788.7077564177998</v>
      </c>
      <c r="W81" s="6">
        <v>3966.9525590687999</v>
      </c>
      <c r="X81" s="6">
        <v>3901.1113015517999</v>
      </c>
      <c r="Y81" s="6">
        <v>2767.8435384936001</v>
      </c>
      <c r="Z81" s="6">
        <v>2561.0047757654502</v>
      </c>
      <c r="AA81" s="7">
        <v>2262.4010499999999</v>
      </c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45098</v>
      </c>
      <c r="C84" s="5" t="s">
        <v>27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>
        <v>10223.32632</v>
      </c>
      <c r="O84" s="6"/>
      <c r="P84" s="6"/>
      <c r="Q84" s="6"/>
      <c r="R84" s="6"/>
      <c r="S84" s="6">
        <v>9141.6816600000002</v>
      </c>
      <c r="T84" s="6"/>
      <c r="U84" s="6">
        <v>10868.129279999999</v>
      </c>
      <c r="V84" s="6">
        <v>13084.331819999999</v>
      </c>
      <c r="W84" s="6">
        <v>15578.021129999999</v>
      </c>
      <c r="X84" s="6"/>
      <c r="Y84" s="6"/>
      <c r="Z84" s="6"/>
      <c r="AA84" s="7">
        <v>12549.662189999999</v>
      </c>
    </row>
    <row r="85" spans="1:27" x14ac:dyDescent="0.25">
      <c r="A85" s="1"/>
      <c r="B85" s="60"/>
      <c r="C85" s="5" t="s">
        <v>28</v>
      </c>
      <c r="D85" s="6">
        <v>2218.6636199999998</v>
      </c>
      <c r="E85" s="6"/>
      <c r="F85" s="6">
        <v>1973.1708900000001</v>
      </c>
      <c r="G85" s="6">
        <v>1935.63942</v>
      </c>
      <c r="H85" s="6">
        <v>1931.9477999999999</v>
      </c>
      <c r="I85" s="6">
        <v>1994.09007</v>
      </c>
      <c r="J85" s="6">
        <v>2363.8673399999998</v>
      </c>
      <c r="K85" s="6">
        <v>2550.2941500000002</v>
      </c>
      <c r="L85" s="6">
        <v>4516.6970700000002</v>
      </c>
      <c r="M85" s="6">
        <v>3998.6397299999999</v>
      </c>
      <c r="N85" s="6"/>
      <c r="O85" s="6">
        <v>3212.32467</v>
      </c>
      <c r="P85" s="6">
        <v>1842.7336499999999</v>
      </c>
      <c r="Q85" s="6">
        <v>1778.1303</v>
      </c>
      <c r="R85" s="6">
        <v>2876.3872500000002</v>
      </c>
      <c r="S85" s="6"/>
      <c r="T85" s="6">
        <v>3153.25875</v>
      </c>
      <c r="U85" s="6"/>
      <c r="V85" s="6"/>
      <c r="W85" s="6"/>
      <c r="X85" s="6">
        <v>5870.2910700000002</v>
      </c>
      <c r="Y85" s="6">
        <v>5565.7324200000003</v>
      </c>
      <c r="Z85" s="6">
        <v>4780.6478999999999</v>
      </c>
      <c r="AA85" s="7"/>
    </row>
    <row r="86" spans="1:27" x14ac:dyDescent="0.25">
      <c r="A86" s="1"/>
      <c r="B86" s="60"/>
      <c r="C86" s="5" t="s">
        <v>29</v>
      </c>
      <c r="D86" s="6"/>
      <c r="E86" s="6">
        <v>3440.5898400000001</v>
      </c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x14ac:dyDescent="0.25">
      <c r="A87" s="1"/>
      <c r="B87" s="61"/>
      <c r="C87" s="8" t="s">
        <v>30</v>
      </c>
      <c r="D87" s="9"/>
      <c r="E87" s="9">
        <v>10321.76952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45099</v>
      </c>
      <c r="C88" s="5" t="s">
        <v>27</v>
      </c>
      <c r="D88" s="6">
        <v>12443.149367</v>
      </c>
      <c r="E88" s="6"/>
      <c r="F88" s="6"/>
      <c r="G88" s="6"/>
      <c r="H88" s="6"/>
      <c r="I88" s="6"/>
      <c r="J88" s="6"/>
      <c r="K88" s="6"/>
      <c r="L88" s="6">
        <v>14851.580336999999</v>
      </c>
      <c r="M88" s="6">
        <v>12698.159705</v>
      </c>
      <c r="N88" s="6">
        <v>10717.825800000001</v>
      </c>
      <c r="O88" s="6">
        <v>9954.6426869999996</v>
      </c>
      <c r="P88" s="6">
        <v>9155.5966065813263</v>
      </c>
      <c r="Q88" s="6">
        <v>8769.3722766549126</v>
      </c>
      <c r="R88" s="6">
        <v>8967.5843875160954</v>
      </c>
      <c r="S88" s="6">
        <v>9155.8156167280122</v>
      </c>
      <c r="T88" s="6">
        <v>9146.7506201068481</v>
      </c>
      <c r="U88" s="6">
        <v>11719.388142</v>
      </c>
      <c r="V88" s="6">
        <v>12685.840365</v>
      </c>
      <c r="W88" s="6">
        <v>14546.060705</v>
      </c>
      <c r="X88" s="6"/>
      <c r="Y88" s="6"/>
      <c r="Z88" s="6"/>
      <c r="AA88" s="7">
        <v>11229.694377</v>
      </c>
    </row>
    <row r="89" spans="1:27" x14ac:dyDescent="0.25">
      <c r="A89" s="1"/>
      <c r="B89" s="60"/>
      <c r="C89" s="5" t="s">
        <v>28</v>
      </c>
      <c r="D89" s="6"/>
      <c r="E89" s="6"/>
      <c r="F89" s="6">
        <v>2216.2492659999998</v>
      </c>
      <c r="G89" s="6">
        <v>2072.1129879999999</v>
      </c>
      <c r="H89" s="6">
        <v>1987.1095419999999</v>
      </c>
      <c r="I89" s="6">
        <v>2189.146718</v>
      </c>
      <c r="J89" s="6">
        <v>2656.6656710000002</v>
      </c>
      <c r="K89" s="6">
        <v>2974.5046430000002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v>4951.1427460000004</v>
      </c>
      <c r="Y89" s="6">
        <v>4532.9011529999998</v>
      </c>
      <c r="Z89" s="6">
        <v>4137.450339</v>
      </c>
      <c r="AA89" s="7"/>
    </row>
    <row r="90" spans="1:27" x14ac:dyDescent="0.25">
      <c r="A90" s="1"/>
      <c r="B90" s="60"/>
      <c r="C90" s="5" t="s">
        <v>29</v>
      </c>
      <c r="D90" s="6"/>
      <c r="E90" s="6">
        <v>3943.1127504999999</v>
      </c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>
        <v>11829.338251499999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45100</v>
      </c>
      <c r="C92" s="5" t="s">
        <v>27</v>
      </c>
      <c r="D92" s="6">
        <v>8488.7805831220703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>
        <v>8902.3858700000001</v>
      </c>
      <c r="Q92" s="6"/>
      <c r="R92" s="6"/>
      <c r="S92" s="6">
        <v>10604.974099999999</v>
      </c>
      <c r="T92" s="6"/>
      <c r="U92" s="6">
        <v>11826.918530000001</v>
      </c>
      <c r="V92" s="6">
        <v>11428.230659999999</v>
      </c>
      <c r="W92" s="6">
        <v>12428.33949</v>
      </c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/>
      <c r="E93" s="6">
        <v>1769.1389099999999</v>
      </c>
      <c r="F93" s="6"/>
      <c r="G93" s="6"/>
      <c r="H93" s="6"/>
      <c r="I93" s="6">
        <v>1757.43092</v>
      </c>
      <c r="J93" s="6">
        <v>2137.0162799999998</v>
      </c>
      <c r="K93" s="6">
        <v>2507.9747000000002</v>
      </c>
      <c r="L93" s="6">
        <v>2780.3054435869999</v>
      </c>
      <c r="M93" s="6">
        <v>2541.6162659271999</v>
      </c>
      <c r="N93" s="6">
        <v>3607.2933400000002</v>
      </c>
      <c r="O93" s="6">
        <v>3023.7424700000001</v>
      </c>
      <c r="P93" s="6"/>
      <c r="Q93" s="6">
        <v>2854.2847200000001</v>
      </c>
      <c r="R93" s="6">
        <v>3598.6664000000001</v>
      </c>
      <c r="S93" s="6"/>
      <c r="T93" s="6">
        <v>3785.3780299999999</v>
      </c>
      <c r="U93" s="6"/>
      <c r="V93" s="6"/>
      <c r="W93" s="6"/>
      <c r="X93" s="6">
        <v>4224.1195500000003</v>
      </c>
      <c r="Y93" s="6">
        <v>4171.1254900000004</v>
      </c>
      <c r="Z93" s="6">
        <v>4224.1195500000003</v>
      </c>
      <c r="AA93" s="7">
        <v>3921.5604400000002</v>
      </c>
    </row>
    <row r="94" spans="1:27" x14ac:dyDescent="0.25">
      <c r="A94" s="1"/>
      <c r="B94" s="60"/>
      <c r="C94" s="5" t="s">
        <v>29</v>
      </c>
      <c r="D94" s="6"/>
      <c r="E94" s="6"/>
      <c r="F94" s="6">
        <v>2828.0957950000002</v>
      </c>
      <c r="G94" s="6">
        <v>2812.3824399999999</v>
      </c>
      <c r="H94" s="6">
        <v>2801.9068699999998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/>
      <c r="E95" s="9"/>
      <c r="F95" s="9">
        <v>8484.2873849999996</v>
      </c>
      <c r="G95" s="9">
        <v>8437.14732</v>
      </c>
      <c r="H95" s="9">
        <v>8405.7206100000003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45101</v>
      </c>
      <c r="C96" s="5" t="s">
        <v>27</v>
      </c>
      <c r="D96" s="6">
        <v>10859.964443999999</v>
      </c>
      <c r="E96" s="6"/>
      <c r="F96" s="6"/>
      <c r="G96" s="6"/>
      <c r="H96" s="6"/>
      <c r="I96" s="6"/>
      <c r="J96" s="6"/>
      <c r="K96" s="6"/>
      <c r="L96" s="6"/>
      <c r="M96" s="6"/>
      <c r="N96" s="6">
        <v>5331.0198479999999</v>
      </c>
      <c r="O96" s="6">
        <v>2312.2049999999999</v>
      </c>
      <c r="P96" s="6">
        <v>1359.5288080731559</v>
      </c>
      <c r="Q96" s="6">
        <v>158.73498691366399</v>
      </c>
      <c r="R96" s="6">
        <v>22.271584005720001</v>
      </c>
      <c r="S96" s="6">
        <v>801.28975074080802</v>
      </c>
      <c r="T96" s="6">
        <v>2258.08486077202</v>
      </c>
      <c r="U96" s="6">
        <v>6488.2863736558002</v>
      </c>
      <c r="V96" s="6"/>
      <c r="W96" s="6"/>
      <c r="X96" s="6">
        <v>12743.024196</v>
      </c>
      <c r="Y96" s="6"/>
      <c r="Z96" s="6"/>
      <c r="AA96" s="7"/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>
        <v>1684.5184159999999</v>
      </c>
      <c r="M97" s="6">
        <v>2518.7619800000002</v>
      </c>
      <c r="N97" s="6"/>
      <c r="O97" s="6"/>
      <c r="P97" s="6"/>
      <c r="Q97" s="6"/>
      <c r="R97" s="6"/>
      <c r="S97" s="6"/>
      <c r="T97" s="6"/>
      <c r="U97" s="6"/>
      <c r="V97" s="6">
        <v>2558.8223374456402</v>
      </c>
      <c r="W97" s="6">
        <v>3967.1271919999999</v>
      </c>
      <c r="X97" s="6"/>
      <c r="Y97" s="6">
        <v>4412.3037279999999</v>
      </c>
      <c r="Z97" s="6">
        <v>4025.086464</v>
      </c>
      <c r="AA97" s="7">
        <v>3647.7346080000002</v>
      </c>
    </row>
    <row r="98" spans="1:27" x14ac:dyDescent="0.25">
      <c r="A98" s="1"/>
      <c r="B98" s="60"/>
      <c r="C98" s="5" t="s">
        <v>29</v>
      </c>
      <c r="D98" s="6"/>
      <c r="E98" s="6">
        <v>3387.5344719999998</v>
      </c>
      <c r="F98" s="6">
        <v>3175.1199059999999</v>
      </c>
      <c r="G98" s="6">
        <v>3092.4971139999998</v>
      </c>
      <c r="H98" s="6">
        <v>2908.1373020000001</v>
      </c>
      <c r="I98" s="6">
        <v>2823.0481580000001</v>
      </c>
      <c r="J98" s="6">
        <v>2800.234402</v>
      </c>
      <c r="K98" s="6">
        <v>2846.7867959999999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1"/>
      <c r="C99" s="8" t="s">
        <v>30</v>
      </c>
      <c r="D99" s="9"/>
      <c r="E99" s="9">
        <v>10162.603416</v>
      </c>
      <c r="F99" s="9">
        <v>9525.3597179999997</v>
      </c>
      <c r="G99" s="9">
        <v>9277.4913419999993</v>
      </c>
      <c r="H99" s="9">
        <v>8724.4119059999994</v>
      </c>
      <c r="I99" s="9">
        <v>8469.1444740000006</v>
      </c>
      <c r="J99" s="9">
        <v>8400.7032060000001</v>
      </c>
      <c r="K99" s="9">
        <v>8540.3603879999991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45102</v>
      </c>
      <c r="C100" s="5" t="s">
        <v>27</v>
      </c>
      <c r="D100" s="6">
        <v>11060.972132000001</v>
      </c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>
        <v>14885.050907999999</v>
      </c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>
        <v>1447.132036</v>
      </c>
      <c r="L101" s="6">
        <v>1034.3207787800161</v>
      </c>
      <c r="M101" s="6">
        <v>1003.805264</v>
      </c>
      <c r="N101" s="6">
        <v>219.60871809242801</v>
      </c>
      <c r="O101" s="6">
        <v>12.331759999999999</v>
      </c>
      <c r="P101" s="6">
        <v>91.049494872195993</v>
      </c>
      <c r="Q101" s="6">
        <v>91.049494872195993</v>
      </c>
      <c r="R101" s="6">
        <v>91.049494872195993</v>
      </c>
      <c r="S101" s="6">
        <v>91.049494872195993</v>
      </c>
      <c r="T101" s="6">
        <v>179.82172431999999</v>
      </c>
      <c r="U101" s="6">
        <v>1314.3436443200001</v>
      </c>
      <c r="V101" s="6">
        <v>1945.3351399999999</v>
      </c>
      <c r="W101" s="6">
        <v>2326.386524</v>
      </c>
      <c r="X101" s="6">
        <v>3352.0756170769841</v>
      </c>
      <c r="Y101" s="6"/>
      <c r="Z101" s="6">
        <v>3572.3600909538918</v>
      </c>
      <c r="AA101" s="7">
        <v>2209.851392</v>
      </c>
    </row>
    <row r="102" spans="1:27" x14ac:dyDescent="0.25">
      <c r="A102" s="1"/>
      <c r="B102" s="60"/>
      <c r="C102" s="5" t="s">
        <v>29</v>
      </c>
      <c r="D102" s="6"/>
      <c r="E102" s="6">
        <v>3463.0665020000001</v>
      </c>
      <c r="F102" s="6">
        <v>3299.6706819999999</v>
      </c>
      <c r="G102" s="6">
        <v>3213.96495</v>
      </c>
      <c r="H102" s="6">
        <v>3118.39381</v>
      </c>
      <c r="I102" s="6">
        <v>2959.9306940000001</v>
      </c>
      <c r="J102" s="6">
        <v>2638.071758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/>
      <c r="E103" s="9">
        <v>10389.199506000001</v>
      </c>
      <c r="F103" s="9">
        <v>9899.0120459999998</v>
      </c>
      <c r="G103" s="9">
        <v>9641.8948500000006</v>
      </c>
      <c r="H103" s="9">
        <v>9355.1814300000005</v>
      </c>
      <c r="I103" s="9">
        <v>8879.7920819999999</v>
      </c>
      <c r="J103" s="9">
        <v>7914.2152740000001</v>
      </c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45103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>
        <v>9389.4020639999999</v>
      </c>
      <c r="N104" s="6">
        <v>8129.7127799999998</v>
      </c>
      <c r="O104" s="6">
        <v>7667.27178</v>
      </c>
      <c r="P104" s="6">
        <v>7637.6755560000001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>
        <v>2825.4772526700999</v>
      </c>
      <c r="E105" s="6"/>
      <c r="F105" s="6">
        <v>1767.141208</v>
      </c>
      <c r="G105" s="6"/>
      <c r="H105" s="6"/>
      <c r="I105" s="6"/>
      <c r="J105" s="6">
        <v>2261.6447840000001</v>
      </c>
      <c r="K105" s="6">
        <v>2445.3880079999999</v>
      </c>
      <c r="L105" s="6">
        <v>3714.3261120000002</v>
      </c>
      <c r="M105" s="6"/>
      <c r="N105" s="6"/>
      <c r="O105" s="6"/>
      <c r="P105" s="6"/>
      <c r="Q105" s="6">
        <v>2467.585176</v>
      </c>
      <c r="R105" s="6">
        <v>2623.58194</v>
      </c>
      <c r="S105" s="6">
        <v>3175.4281999999998</v>
      </c>
      <c r="T105" s="6">
        <v>2579.683489349708</v>
      </c>
      <c r="U105" s="6">
        <v>2058.8795291704641</v>
      </c>
      <c r="V105" s="6">
        <v>2521.84492</v>
      </c>
      <c r="W105" s="6">
        <v>3061.8945628910801</v>
      </c>
      <c r="X105" s="6">
        <v>4974.6319839999996</v>
      </c>
      <c r="Y105" s="6">
        <v>4949.3518759999997</v>
      </c>
      <c r="Z105" s="6">
        <v>4470.2629999999999</v>
      </c>
      <c r="AA105" s="7">
        <v>3998.5731799999999</v>
      </c>
    </row>
    <row r="106" spans="1:27" x14ac:dyDescent="0.25">
      <c r="A106" s="1"/>
      <c r="B106" s="60"/>
      <c r="C106" s="5" t="s">
        <v>29</v>
      </c>
      <c r="D106" s="6"/>
      <c r="E106" s="6">
        <v>3286.1057460000002</v>
      </c>
      <c r="F106" s="6"/>
      <c r="G106" s="6">
        <v>2637.4551700000002</v>
      </c>
      <c r="H106" s="6">
        <v>2607.242358</v>
      </c>
      <c r="I106" s="6">
        <v>3082.0151179999998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x14ac:dyDescent="0.25">
      <c r="A107" s="1"/>
      <c r="B107" s="61"/>
      <c r="C107" s="8" t="s">
        <v>30</v>
      </c>
      <c r="D107" s="9"/>
      <c r="E107" s="9">
        <v>9858.3172379999996</v>
      </c>
      <c r="F107" s="9"/>
      <c r="G107" s="9">
        <v>7912.3655099999996</v>
      </c>
      <c r="H107" s="9">
        <v>7821.7270740000004</v>
      </c>
      <c r="I107" s="9">
        <v>9246.0453539999999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45104</v>
      </c>
      <c r="C108" s="5" t="s">
        <v>27</v>
      </c>
      <c r="D108" s="6">
        <v>10705.420512000001</v>
      </c>
      <c r="E108" s="6"/>
      <c r="F108" s="6"/>
      <c r="G108" s="6"/>
      <c r="H108" s="6"/>
      <c r="I108" s="6"/>
      <c r="J108" s="6"/>
      <c r="K108" s="6"/>
      <c r="L108" s="6">
        <v>11837.534772000001</v>
      </c>
      <c r="M108" s="6"/>
      <c r="N108" s="6">
        <v>8333.8416479999996</v>
      </c>
      <c r="O108" s="6">
        <v>8101.2492359999997</v>
      </c>
      <c r="P108" s="6">
        <v>7599.6640079999997</v>
      </c>
      <c r="Q108" s="6">
        <v>7790.3034120000002</v>
      </c>
      <c r="R108" s="6">
        <v>8111.7374879999998</v>
      </c>
      <c r="S108" s="6">
        <v>8421.4493999999995</v>
      </c>
      <c r="T108" s="6">
        <v>8241.2982479999991</v>
      </c>
      <c r="U108" s="6">
        <v>8921.1837599999999</v>
      </c>
      <c r="V108" s="6">
        <v>10692.464436</v>
      </c>
      <c r="W108" s="6">
        <v>12291.614388</v>
      </c>
      <c r="X108" s="6">
        <v>13360.799136</v>
      </c>
      <c r="Y108" s="6">
        <v>11411.350841899548</v>
      </c>
      <c r="Z108" s="6">
        <v>11573.477604</v>
      </c>
      <c r="AA108" s="7">
        <v>10749.841344</v>
      </c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/>
      <c r="M109" s="6">
        <v>3153.8790720000002</v>
      </c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7"/>
    </row>
    <row r="110" spans="1:27" x14ac:dyDescent="0.25">
      <c r="A110" s="1"/>
      <c r="B110" s="60"/>
      <c r="C110" s="5" t="s">
        <v>29</v>
      </c>
      <c r="D110" s="6"/>
      <c r="E110" s="6">
        <v>3153.5705939999998</v>
      </c>
      <c r="F110" s="6">
        <v>2919.4357920000002</v>
      </c>
      <c r="G110" s="6">
        <v>2934.859692</v>
      </c>
      <c r="H110" s="6">
        <v>2760.569622</v>
      </c>
      <c r="I110" s="6">
        <v>2849.411286</v>
      </c>
      <c r="J110" s="6">
        <v>3556.4428619999999</v>
      </c>
      <c r="K110" s="6">
        <v>4010.2139999999999</v>
      </c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1"/>
      <c r="C111" s="8" t="s">
        <v>30</v>
      </c>
      <c r="D111" s="9"/>
      <c r="E111" s="9">
        <v>9460.7117820000003</v>
      </c>
      <c r="F111" s="9">
        <v>8758.3073760000007</v>
      </c>
      <c r="G111" s="9">
        <v>8804.579076</v>
      </c>
      <c r="H111" s="9">
        <v>8281.7088660000009</v>
      </c>
      <c r="I111" s="9">
        <v>8548.2338579999996</v>
      </c>
      <c r="J111" s="9">
        <v>10669.328586</v>
      </c>
      <c r="K111" s="9">
        <v>12030.642</v>
      </c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45105</v>
      </c>
      <c r="C112" s="5" t="s">
        <v>27</v>
      </c>
      <c r="D112" s="6">
        <v>9244.3788000000004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>
        <v>2188.6538541309001</v>
      </c>
      <c r="J113" s="6">
        <v>2149.4537999999998</v>
      </c>
      <c r="K113" s="6">
        <v>3440.5979462523001</v>
      </c>
      <c r="L113" s="6">
        <v>2658.8301313257002</v>
      </c>
      <c r="M113" s="6">
        <v>2406.9237352195501</v>
      </c>
      <c r="N113" s="6">
        <v>2106.0946360543498</v>
      </c>
      <c r="O113" s="6">
        <v>1847.1483000000001</v>
      </c>
      <c r="P113" s="6">
        <v>1881.6975</v>
      </c>
      <c r="Q113" s="6">
        <v>1812.5990999999999</v>
      </c>
      <c r="R113" s="6">
        <v>1778.6668500000001</v>
      </c>
      <c r="S113" s="6">
        <v>1954.1646425731501</v>
      </c>
      <c r="T113" s="6">
        <v>2012.7768353486999</v>
      </c>
      <c r="U113" s="6">
        <v>2278.3532282797501</v>
      </c>
      <c r="V113" s="6">
        <v>2880.1930061002499</v>
      </c>
      <c r="W113" s="6">
        <v>4770.8222590606501</v>
      </c>
      <c r="X113" s="6">
        <v>3712.0956667271998</v>
      </c>
      <c r="Y113" s="6">
        <v>3503.68614582705</v>
      </c>
      <c r="Z113" s="6">
        <v>2648.7478394154</v>
      </c>
      <c r="AA113" s="7">
        <v>2533.93396943985</v>
      </c>
    </row>
    <row r="114" spans="1:27" x14ac:dyDescent="0.25">
      <c r="A114" s="1"/>
      <c r="B114" s="60"/>
      <c r="C114" s="5" t="s">
        <v>29</v>
      </c>
      <c r="D114" s="6"/>
      <c r="E114" s="6">
        <v>2831.8004999999998</v>
      </c>
      <c r="F114" s="6">
        <v>2734.9393500000001</v>
      </c>
      <c r="G114" s="6">
        <v>2675.7121499999998</v>
      </c>
      <c r="H114" s="6">
        <v>2686.8172500000001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1"/>
      <c r="C115" s="8" t="s">
        <v>30</v>
      </c>
      <c r="D115" s="9"/>
      <c r="E115" s="9">
        <v>8495.4014999999999</v>
      </c>
      <c r="F115" s="9">
        <v>8204.8180499999999</v>
      </c>
      <c r="G115" s="9">
        <v>8027.13645</v>
      </c>
      <c r="H115" s="9">
        <v>8060.4517500000002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45106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>
        <v>12055.514515000001</v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>
        <v>13188.437010181384</v>
      </c>
      <c r="Z116" s="6">
        <v>12105.027997618319</v>
      </c>
      <c r="AA116" s="7">
        <v>9713.2733628091446</v>
      </c>
    </row>
    <row r="117" spans="1:27" x14ac:dyDescent="0.25">
      <c r="A117" s="1"/>
      <c r="B117" s="60"/>
      <c r="C117" s="5" t="s">
        <v>28</v>
      </c>
      <c r="D117" s="6">
        <v>2837.7314183854751</v>
      </c>
      <c r="E117" s="6"/>
      <c r="F117" s="6"/>
      <c r="G117" s="6"/>
      <c r="H117" s="6"/>
      <c r="I117" s="6"/>
      <c r="J117" s="6"/>
      <c r="K117" s="6"/>
      <c r="L117" s="6"/>
      <c r="M117" s="6">
        <v>3589.4558999999999</v>
      </c>
      <c r="N117" s="6">
        <v>2335.4135241577201</v>
      </c>
      <c r="O117" s="6">
        <v>2053.0319696575898</v>
      </c>
      <c r="P117" s="6">
        <v>2066.1941010916598</v>
      </c>
      <c r="Q117" s="6">
        <v>2050.7499582672849</v>
      </c>
      <c r="R117" s="6">
        <v>1937.8976115565949</v>
      </c>
      <c r="S117" s="6">
        <v>2141.0359662238002</v>
      </c>
      <c r="T117" s="6">
        <v>2162.345014788425</v>
      </c>
      <c r="U117" s="6">
        <v>2083.7583881141099</v>
      </c>
      <c r="V117" s="6">
        <v>2470.5378606703948</v>
      </c>
      <c r="W117" s="6">
        <v>3843.1099503775049</v>
      </c>
      <c r="X117" s="6">
        <v>3791.0659075171352</v>
      </c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>
        <v>3394.56448</v>
      </c>
      <c r="F118" s="6">
        <v>3136.7650699999999</v>
      </c>
      <c r="G118" s="6">
        <v>3024.8258525000001</v>
      </c>
      <c r="H118" s="6">
        <v>3070.7733549999998</v>
      </c>
      <c r="I118" s="6">
        <v>3213.5498225000001</v>
      </c>
      <c r="J118" s="6">
        <v>3763.37799</v>
      </c>
      <c r="K118" s="6">
        <v>4021.1774</v>
      </c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x14ac:dyDescent="0.25">
      <c r="A119" s="1"/>
      <c r="B119" s="61"/>
      <c r="C119" s="8" t="s">
        <v>30</v>
      </c>
      <c r="D119" s="9"/>
      <c r="E119" s="9">
        <v>10183.693439999999</v>
      </c>
      <c r="F119" s="9">
        <v>9410.2952100000002</v>
      </c>
      <c r="G119" s="9">
        <v>9074.4775575000003</v>
      </c>
      <c r="H119" s="9">
        <v>9212.3200649999999</v>
      </c>
      <c r="I119" s="9">
        <v>9640.6494674999994</v>
      </c>
      <c r="J119" s="9">
        <v>11290.133970000001</v>
      </c>
      <c r="K119" s="9">
        <v>12063.5322</v>
      </c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45107</v>
      </c>
      <c r="C120" s="5" t="s">
        <v>27</v>
      </c>
      <c r="D120" s="6">
        <v>9692.6205403008007</v>
      </c>
      <c r="E120" s="6"/>
      <c r="F120" s="6"/>
      <c r="G120" s="6">
        <v>7981.2254767334398</v>
      </c>
      <c r="H120" s="6"/>
      <c r="I120" s="6">
        <v>8612.6973742022401</v>
      </c>
      <c r="J120" s="6"/>
      <c r="K120" s="6"/>
      <c r="L120" s="6">
        <v>12208.066559999999</v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>
        <v>2362.3545600000002</v>
      </c>
      <c r="K121" s="6"/>
      <c r="L121" s="6"/>
      <c r="M121" s="6">
        <v>3866.1753600000002</v>
      </c>
      <c r="N121" s="6">
        <v>3364.4908799999998</v>
      </c>
      <c r="O121" s="6">
        <v>2244.93587200512</v>
      </c>
      <c r="P121" s="6">
        <v>2114.3537604345602</v>
      </c>
      <c r="Q121" s="6">
        <v>1856.4729358694401</v>
      </c>
      <c r="R121" s="6">
        <v>1762.9479043430399</v>
      </c>
      <c r="S121" s="6">
        <v>1674.8610136300799</v>
      </c>
      <c r="T121" s="6">
        <v>1934.08382507328</v>
      </c>
      <c r="U121" s="6">
        <v>2150.3325781612798</v>
      </c>
      <c r="V121" s="6">
        <v>2455.99037689536</v>
      </c>
      <c r="W121" s="6">
        <v>2524.4735163609598</v>
      </c>
      <c r="X121" s="6">
        <v>2685.2614168953601</v>
      </c>
      <c r="Y121" s="6">
        <v>2645.8241404435198</v>
      </c>
      <c r="Z121" s="6">
        <v>3803.92704</v>
      </c>
      <c r="AA121" s="7">
        <v>3373.7356799999998</v>
      </c>
    </row>
    <row r="122" spans="1:27" x14ac:dyDescent="0.25">
      <c r="A122" s="1"/>
      <c r="B122" s="60"/>
      <c r="C122" s="5" t="s">
        <v>29</v>
      </c>
      <c r="D122" s="6"/>
      <c r="E122" s="6">
        <v>3189.4560000000001</v>
      </c>
      <c r="F122" s="6">
        <v>3061.5695999999998</v>
      </c>
      <c r="G122" s="6"/>
      <c r="H122" s="6">
        <v>3042.7718399999999</v>
      </c>
      <c r="I122" s="6"/>
      <c r="J122" s="6"/>
      <c r="K122" s="6">
        <v>4197.7555199999997</v>
      </c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x14ac:dyDescent="0.25">
      <c r="A123" s="1"/>
      <c r="B123" s="61"/>
      <c r="C123" s="8" t="s">
        <v>30</v>
      </c>
      <c r="D123" s="9"/>
      <c r="E123" s="9">
        <v>9568.3680000000004</v>
      </c>
      <c r="F123" s="9">
        <v>9184.7088000000003</v>
      </c>
      <c r="G123" s="9"/>
      <c r="H123" s="9">
        <v>9128.3155200000001</v>
      </c>
      <c r="I123" s="9"/>
      <c r="J123" s="9"/>
      <c r="K123" s="9">
        <v>12593.26656</v>
      </c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6" zoomScaleNormal="100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45078</v>
      </c>
      <c r="C4" s="70">
        <f t="shared" ref="C4:C34" si="0">SUM(E4:AB4)</f>
        <v>26.66</v>
      </c>
      <c r="D4" s="71"/>
      <c r="E4" s="29">
        <v>13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13.66</v>
      </c>
    </row>
    <row r="5" spans="1:28" ht="15.75" x14ac:dyDescent="0.25">
      <c r="A5" s="23"/>
      <c r="B5" s="28">
        <v>45079</v>
      </c>
      <c r="C5" s="70">
        <f t="shared" si="0"/>
        <v>21.58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10.02</v>
      </c>
      <c r="Y5" s="30">
        <v>0</v>
      </c>
      <c r="Z5" s="30">
        <v>0</v>
      </c>
      <c r="AA5" s="30">
        <v>11.34</v>
      </c>
      <c r="AB5" s="31">
        <v>0.22</v>
      </c>
    </row>
    <row r="6" spans="1:28" ht="15.75" x14ac:dyDescent="0.25">
      <c r="A6" s="23"/>
      <c r="B6" s="32">
        <v>45080</v>
      </c>
      <c r="C6" s="70">
        <f t="shared" si="0"/>
        <v>33.18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1.1100000000000001</v>
      </c>
      <c r="U6" s="30">
        <v>10.77</v>
      </c>
      <c r="V6" s="30">
        <v>0.6</v>
      </c>
      <c r="W6" s="30">
        <v>0</v>
      </c>
      <c r="X6" s="30">
        <v>1.82</v>
      </c>
      <c r="Y6" s="30">
        <v>11.4</v>
      </c>
      <c r="Z6" s="30">
        <v>0</v>
      </c>
      <c r="AA6" s="30">
        <v>0</v>
      </c>
      <c r="AB6" s="31">
        <v>7.48</v>
      </c>
    </row>
    <row r="7" spans="1:28" ht="15.75" x14ac:dyDescent="0.25">
      <c r="A7" s="23"/>
      <c r="B7" s="32">
        <v>45081</v>
      </c>
      <c r="C7" s="70">
        <f t="shared" si="0"/>
        <v>0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45082</v>
      </c>
      <c r="C8" s="70">
        <f t="shared" si="0"/>
        <v>27.520000000000003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10.93</v>
      </c>
      <c r="U8" s="30">
        <v>12.23</v>
      </c>
      <c r="V8" s="30">
        <v>2.0099999999999998</v>
      </c>
      <c r="W8" s="30">
        <v>0</v>
      </c>
      <c r="X8" s="30">
        <v>0</v>
      </c>
      <c r="Y8" s="30">
        <v>0</v>
      </c>
      <c r="Z8" s="30">
        <v>2.35</v>
      </c>
      <c r="AA8" s="30">
        <v>0</v>
      </c>
      <c r="AB8" s="31">
        <v>0</v>
      </c>
    </row>
    <row r="9" spans="1:28" ht="15.75" x14ac:dyDescent="0.25">
      <c r="A9" s="23"/>
      <c r="B9" s="32">
        <v>45083</v>
      </c>
      <c r="C9" s="70">
        <f t="shared" si="0"/>
        <v>5.67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5.67</v>
      </c>
      <c r="AB9" s="31">
        <v>0</v>
      </c>
    </row>
    <row r="10" spans="1:28" ht="15.75" x14ac:dyDescent="0.25">
      <c r="A10" s="23"/>
      <c r="B10" s="32">
        <v>45084</v>
      </c>
      <c r="C10" s="70">
        <f t="shared" si="0"/>
        <v>53.13</v>
      </c>
      <c r="D10" s="71"/>
      <c r="E10" s="29">
        <v>0</v>
      </c>
      <c r="F10" s="30">
        <v>5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6.15</v>
      </c>
      <c r="O10" s="30">
        <v>8.6199999999999992</v>
      </c>
      <c r="P10" s="30">
        <v>0</v>
      </c>
      <c r="Q10" s="30">
        <v>0</v>
      </c>
      <c r="R10" s="30">
        <v>8.9700000000000006</v>
      </c>
      <c r="S10" s="30">
        <v>0</v>
      </c>
      <c r="T10" s="30">
        <v>10.39</v>
      </c>
      <c r="U10" s="30">
        <v>14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45085</v>
      </c>
      <c r="C11" s="70">
        <f t="shared" si="0"/>
        <v>2.35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2.35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45086</v>
      </c>
      <c r="C12" s="70">
        <f t="shared" si="0"/>
        <v>15.68</v>
      </c>
      <c r="D12" s="71"/>
      <c r="E12" s="29">
        <v>0.53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1.65</v>
      </c>
      <c r="W12" s="30">
        <v>5.66</v>
      </c>
      <c r="X12" s="30">
        <v>6.45</v>
      </c>
      <c r="Y12" s="30">
        <v>0</v>
      </c>
      <c r="Z12" s="30">
        <v>1.39</v>
      </c>
      <c r="AA12" s="30">
        <v>0</v>
      </c>
      <c r="AB12" s="31">
        <v>0</v>
      </c>
    </row>
    <row r="13" spans="1:28" ht="15.75" x14ac:dyDescent="0.25">
      <c r="A13" s="23"/>
      <c r="B13" s="32">
        <v>45087</v>
      </c>
      <c r="C13" s="70">
        <f t="shared" si="0"/>
        <v>21.189999999999998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0.89</v>
      </c>
      <c r="R13" s="30">
        <v>1.68</v>
      </c>
      <c r="S13" s="30">
        <v>6.47</v>
      </c>
      <c r="T13" s="30">
        <v>0</v>
      </c>
      <c r="U13" s="30">
        <v>12.15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45088</v>
      </c>
      <c r="C14" s="70">
        <f t="shared" si="0"/>
        <v>14.51</v>
      </c>
      <c r="D14" s="71"/>
      <c r="E14" s="29">
        <v>1.23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13.28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45089</v>
      </c>
      <c r="C15" s="70">
        <f t="shared" si="0"/>
        <v>5.51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5.51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45090</v>
      </c>
      <c r="C16" s="70">
        <f t="shared" si="0"/>
        <v>70.55</v>
      </c>
      <c r="D16" s="71"/>
      <c r="E16" s="29">
        <v>1.83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3.84</v>
      </c>
      <c r="N16" s="30">
        <v>2.61</v>
      </c>
      <c r="O16" s="30">
        <v>0</v>
      </c>
      <c r="P16" s="30">
        <v>0</v>
      </c>
      <c r="Q16" s="30">
        <v>0</v>
      </c>
      <c r="R16" s="30">
        <v>11.59</v>
      </c>
      <c r="S16" s="30">
        <v>0</v>
      </c>
      <c r="T16" s="30">
        <v>0</v>
      </c>
      <c r="U16" s="30">
        <v>9.48</v>
      </c>
      <c r="V16" s="30">
        <v>8.5500000000000007</v>
      </c>
      <c r="W16" s="30">
        <v>8.74</v>
      </c>
      <c r="X16" s="30">
        <v>6.46</v>
      </c>
      <c r="Y16" s="30">
        <v>6.65</v>
      </c>
      <c r="Z16" s="30">
        <v>3.58</v>
      </c>
      <c r="AA16" s="30">
        <v>7.22</v>
      </c>
      <c r="AB16" s="31">
        <v>0</v>
      </c>
    </row>
    <row r="17" spans="1:28" ht="15.75" x14ac:dyDescent="0.25">
      <c r="A17" s="23"/>
      <c r="B17" s="32">
        <v>45091</v>
      </c>
      <c r="C17" s="70">
        <f t="shared" si="0"/>
        <v>63.879999999999995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5.65</v>
      </c>
      <c r="N17" s="30">
        <v>5.68</v>
      </c>
      <c r="O17" s="30">
        <v>0</v>
      </c>
      <c r="P17" s="30">
        <v>8.5299999999999994</v>
      </c>
      <c r="Q17" s="30">
        <v>0.65</v>
      </c>
      <c r="R17" s="30">
        <v>0</v>
      </c>
      <c r="S17" s="30">
        <v>5.29</v>
      </c>
      <c r="T17" s="30">
        <v>13.84</v>
      </c>
      <c r="U17" s="30">
        <v>12.62</v>
      </c>
      <c r="V17" s="30">
        <v>7.15</v>
      </c>
      <c r="W17" s="30">
        <v>2.87</v>
      </c>
      <c r="X17" s="30">
        <v>0.18</v>
      </c>
      <c r="Y17" s="30">
        <v>0</v>
      </c>
      <c r="Z17" s="30">
        <v>0</v>
      </c>
      <c r="AA17" s="30">
        <v>0</v>
      </c>
      <c r="AB17" s="31">
        <v>1.42</v>
      </c>
    </row>
    <row r="18" spans="1:28" ht="15.75" x14ac:dyDescent="0.25">
      <c r="A18" s="23"/>
      <c r="B18" s="32">
        <v>45092</v>
      </c>
      <c r="C18" s="70">
        <f t="shared" si="0"/>
        <v>90.5</v>
      </c>
      <c r="D18" s="71"/>
      <c r="E18" s="29">
        <v>5.03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1.28</v>
      </c>
      <c r="M18" s="30">
        <v>7.62</v>
      </c>
      <c r="N18" s="30">
        <v>10.06</v>
      </c>
      <c r="O18" s="30">
        <v>13.77</v>
      </c>
      <c r="P18" s="30">
        <v>0</v>
      </c>
      <c r="Q18" s="30">
        <v>0</v>
      </c>
      <c r="R18" s="30">
        <v>0.17</v>
      </c>
      <c r="S18" s="30">
        <v>7.07</v>
      </c>
      <c r="T18" s="30">
        <v>15.6</v>
      </c>
      <c r="U18" s="30">
        <v>13.99</v>
      </c>
      <c r="V18" s="30">
        <v>8.39</v>
      </c>
      <c r="W18" s="30">
        <v>0</v>
      </c>
      <c r="X18" s="30">
        <v>7.52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45093</v>
      </c>
      <c r="C19" s="70">
        <f t="shared" si="0"/>
        <v>106.55000000000001</v>
      </c>
      <c r="D19" s="71"/>
      <c r="E19" s="29">
        <v>0.35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1</v>
      </c>
      <c r="Q19" s="30">
        <v>15.93</v>
      </c>
      <c r="R19" s="30">
        <v>13.97</v>
      </c>
      <c r="S19" s="30">
        <v>12.56</v>
      </c>
      <c r="T19" s="30">
        <v>0</v>
      </c>
      <c r="U19" s="30">
        <v>13.84</v>
      </c>
      <c r="V19" s="30">
        <v>13.92</v>
      </c>
      <c r="W19" s="30">
        <v>12</v>
      </c>
      <c r="X19" s="30">
        <v>13.98</v>
      </c>
      <c r="Y19" s="30">
        <v>9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45094</v>
      </c>
      <c r="C20" s="70">
        <f t="shared" si="0"/>
        <v>97.85</v>
      </c>
      <c r="D20" s="71"/>
      <c r="E20" s="29">
        <v>3.15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4.09</v>
      </c>
      <c r="N20" s="30">
        <v>10.92</v>
      </c>
      <c r="O20" s="30">
        <v>9.6199999999999992</v>
      </c>
      <c r="P20" s="30">
        <v>17.52</v>
      </c>
      <c r="Q20" s="30">
        <v>17.940000000000001</v>
      </c>
      <c r="R20" s="30">
        <v>18.170000000000002</v>
      </c>
      <c r="S20" s="30">
        <v>2.38</v>
      </c>
      <c r="T20" s="30">
        <v>7.45</v>
      </c>
      <c r="U20" s="30">
        <v>3.74</v>
      </c>
      <c r="V20" s="30">
        <v>0</v>
      </c>
      <c r="W20" s="30">
        <v>2.87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45095</v>
      </c>
      <c r="C21" s="70">
        <f t="shared" si="0"/>
        <v>50.099999999999987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9.1</v>
      </c>
      <c r="N21" s="30">
        <v>7.13</v>
      </c>
      <c r="O21" s="30">
        <v>0</v>
      </c>
      <c r="P21" s="30">
        <v>5.86</v>
      </c>
      <c r="Q21" s="30">
        <v>15.71</v>
      </c>
      <c r="R21" s="30">
        <v>0</v>
      </c>
      <c r="S21" s="30">
        <v>2.96</v>
      </c>
      <c r="T21" s="30">
        <v>0</v>
      </c>
      <c r="U21" s="30">
        <v>0.62</v>
      </c>
      <c r="V21" s="30">
        <v>4.7699999999999996</v>
      </c>
      <c r="W21" s="30">
        <v>0</v>
      </c>
      <c r="X21" s="30">
        <v>0</v>
      </c>
      <c r="Y21" s="30">
        <v>0</v>
      </c>
      <c r="Z21" s="30">
        <v>2.87</v>
      </c>
      <c r="AA21" s="30">
        <v>0</v>
      </c>
      <c r="AB21" s="31">
        <v>1.08</v>
      </c>
    </row>
    <row r="22" spans="1:28" ht="15.75" x14ac:dyDescent="0.25">
      <c r="A22" s="23"/>
      <c r="B22" s="32">
        <v>45096</v>
      </c>
      <c r="C22" s="70">
        <f t="shared" si="0"/>
        <v>21.39</v>
      </c>
      <c r="D22" s="71"/>
      <c r="E22" s="29">
        <v>3.83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17.559999999999999</v>
      </c>
    </row>
    <row r="23" spans="1:28" ht="15.75" x14ac:dyDescent="0.25">
      <c r="A23" s="23"/>
      <c r="B23" s="32">
        <v>45097</v>
      </c>
      <c r="C23" s="70">
        <f t="shared" si="0"/>
        <v>40.07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2.97</v>
      </c>
      <c r="U23" s="30">
        <v>0.83</v>
      </c>
      <c r="V23" s="30">
        <v>3.09</v>
      </c>
      <c r="W23" s="30">
        <v>6.15</v>
      </c>
      <c r="X23" s="30">
        <v>0</v>
      </c>
      <c r="Y23" s="30">
        <v>0</v>
      </c>
      <c r="Z23" s="30">
        <v>12.08</v>
      </c>
      <c r="AA23" s="30">
        <v>3.97</v>
      </c>
      <c r="AB23" s="31">
        <v>10.98</v>
      </c>
    </row>
    <row r="24" spans="1:28" ht="15.75" x14ac:dyDescent="0.25">
      <c r="A24" s="23"/>
      <c r="B24" s="32">
        <v>45098</v>
      </c>
      <c r="C24" s="70">
        <f t="shared" si="0"/>
        <v>81.790000000000006</v>
      </c>
      <c r="D24" s="71"/>
      <c r="E24" s="29">
        <v>10.42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4.74</v>
      </c>
      <c r="P24" s="30">
        <v>0</v>
      </c>
      <c r="Q24" s="30">
        <v>6.03</v>
      </c>
      <c r="R24" s="30">
        <v>11.43</v>
      </c>
      <c r="S24" s="30">
        <v>0</v>
      </c>
      <c r="T24" s="30">
        <v>5.6</v>
      </c>
      <c r="U24" s="30">
        <v>0</v>
      </c>
      <c r="V24" s="30">
        <v>4.71</v>
      </c>
      <c r="W24" s="30">
        <v>13.5</v>
      </c>
      <c r="X24" s="30">
        <v>11.71</v>
      </c>
      <c r="Y24" s="30">
        <v>0</v>
      </c>
      <c r="Z24" s="30">
        <v>0.59</v>
      </c>
      <c r="AA24" s="30">
        <v>0.71</v>
      </c>
      <c r="AB24" s="31">
        <v>12.35</v>
      </c>
    </row>
    <row r="25" spans="1:28" ht="15.75" x14ac:dyDescent="0.25">
      <c r="A25" s="23"/>
      <c r="B25" s="32">
        <v>45099</v>
      </c>
      <c r="C25" s="70">
        <f t="shared" si="0"/>
        <v>123.95</v>
      </c>
      <c r="D25" s="71"/>
      <c r="E25" s="29">
        <v>6.21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0.49</v>
      </c>
      <c r="N25" s="30">
        <v>9.92</v>
      </c>
      <c r="O25" s="30">
        <v>10</v>
      </c>
      <c r="P25" s="30">
        <v>11.79</v>
      </c>
      <c r="Q25" s="30">
        <v>12</v>
      </c>
      <c r="R25" s="30">
        <v>4.2300000000000004</v>
      </c>
      <c r="S25" s="30">
        <v>10.42</v>
      </c>
      <c r="T25" s="30">
        <v>9</v>
      </c>
      <c r="U25" s="30">
        <v>11.57</v>
      </c>
      <c r="V25" s="30">
        <v>17.71</v>
      </c>
      <c r="W25" s="30">
        <v>5.19</v>
      </c>
      <c r="X25" s="30">
        <v>7.36</v>
      </c>
      <c r="Y25" s="30">
        <v>0</v>
      </c>
      <c r="Z25" s="30">
        <v>0</v>
      </c>
      <c r="AA25" s="30">
        <v>1.29</v>
      </c>
      <c r="AB25" s="31">
        <v>6.77</v>
      </c>
    </row>
    <row r="26" spans="1:28" ht="15.75" x14ac:dyDescent="0.25">
      <c r="A26" s="23"/>
      <c r="B26" s="32">
        <v>45100</v>
      </c>
      <c r="C26" s="70">
        <f t="shared" si="0"/>
        <v>67.519999999999982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4.72</v>
      </c>
      <c r="O26" s="30">
        <v>0</v>
      </c>
      <c r="P26" s="30">
        <v>0</v>
      </c>
      <c r="Q26" s="30">
        <v>15.34</v>
      </c>
      <c r="R26" s="30">
        <v>0.62</v>
      </c>
      <c r="S26" s="30">
        <v>0</v>
      </c>
      <c r="T26" s="30">
        <v>2.21</v>
      </c>
      <c r="U26" s="30">
        <v>0.6</v>
      </c>
      <c r="V26" s="30">
        <v>15.73</v>
      </c>
      <c r="W26" s="30">
        <v>16</v>
      </c>
      <c r="X26" s="30">
        <v>10.55</v>
      </c>
      <c r="Y26" s="30">
        <v>0.1</v>
      </c>
      <c r="Z26" s="30">
        <v>0</v>
      </c>
      <c r="AA26" s="30">
        <v>0.16</v>
      </c>
      <c r="AB26" s="31">
        <v>1.49</v>
      </c>
    </row>
    <row r="27" spans="1:28" ht="15.75" x14ac:dyDescent="0.25">
      <c r="A27" s="23"/>
      <c r="B27" s="32">
        <v>45101</v>
      </c>
      <c r="C27" s="70">
        <f t="shared" si="0"/>
        <v>68.960000000000008</v>
      </c>
      <c r="D27" s="71"/>
      <c r="E27" s="29">
        <v>5.63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6.9</v>
      </c>
      <c r="N27" s="30">
        <v>0.21</v>
      </c>
      <c r="O27" s="30">
        <v>8.34</v>
      </c>
      <c r="P27" s="30">
        <v>11.95</v>
      </c>
      <c r="Q27" s="30">
        <v>13.45</v>
      </c>
      <c r="R27" s="30">
        <v>15.92</v>
      </c>
      <c r="S27" s="30">
        <v>0</v>
      </c>
      <c r="T27" s="30">
        <v>0.88</v>
      </c>
      <c r="U27" s="30">
        <v>0</v>
      </c>
      <c r="V27" s="30">
        <v>0</v>
      </c>
      <c r="W27" s="30">
        <v>0</v>
      </c>
      <c r="X27" s="30">
        <v>0</v>
      </c>
      <c r="Y27" s="30">
        <v>4.79</v>
      </c>
      <c r="Z27" s="30">
        <v>0</v>
      </c>
      <c r="AA27" s="30">
        <v>0</v>
      </c>
      <c r="AB27" s="31">
        <v>0.89</v>
      </c>
    </row>
    <row r="28" spans="1:28" ht="15.75" x14ac:dyDescent="0.25">
      <c r="A28" s="23"/>
      <c r="B28" s="32">
        <v>45102</v>
      </c>
      <c r="C28" s="70">
        <f t="shared" si="0"/>
        <v>101.68999999999997</v>
      </c>
      <c r="D28" s="71"/>
      <c r="E28" s="29">
        <v>4.8600000000000003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9.49</v>
      </c>
      <c r="R28" s="30">
        <v>12.44</v>
      </c>
      <c r="S28" s="30">
        <v>3.78</v>
      </c>
      <c r="T28" s="30">
        <v>9.83</v>
      </c>
      <c r="U28" s="30">
        <v>15.94</v>
      </c>
      <c r="V28" s="30">
        <v>9.61</v>
      </c>
      <c r="W28" s="30">
        <v>9.5399999999999991</v>
      </c>
      <c r="X28" s="30">
        <v>13.47</v>
      </c>
      <c r="Y28" s="30">
        <v>0</v>
      </c>
      <c r="Z28" s="30">
        <v>2.71</v>
      </c>
      <c r="AA28" s="30">
        <v>0</v>
      </c>
      <c r="AB28" s="31">
        <v>10.02</v>
      </c>
    </row>
    <row r="29" spans="1:28" ht="15.75" x14ac:dyDescent="0.25">
      <c r="A29" s="23"/>
      <c r="B29" s="32">
        <v>45103</v>
      </c>
      <c r="C29" s="70">
        <f t="shared" si="0"/>
        <v>46.569999999999993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10</v>
      </c>
      <c r="O29" s="30">
        <v>10.4</v>
      </c>
      <c r="P29" s="30">
        <v>8.77</v>
      </c>
      <c r="Q29" s="30">
        <v>1.52</v>
      </c>
      <c r="R29" s="30">
        <v>0</v>
      </c>
      <c r="S29" s="30">
        <v>0</v>
      </c>
      <c r="T29" s="30">
        <v>0</v>
      </c>
      <c r="U29" s="30">
        <v>0</v>
      </c>
      <c r="V29" s="30">
        <v>3.23</v>
      </c>
      <c r="W29" s="30">
        <v>5.43</v>
      </c>
      <c r="X29" s="30">
        <v>3.61</v>
      </c>
      <c r="Y29" s="30">
        <v>0</v>
      </c>
      <c r="Z29" s="30">
        <v>2</v>
      </c>
      <c r="AA29" s="30">
        <v>0</v>
      </c>
      <c r="AB29" s="31">
        <v>1.61</v>
      </c>
    </row>
    <row r="30" spans="1:28" ht="15.75" x14ac:dyDescent="0.25">
      <c r="A30" s="23"/>
      <c r="B30" s="32">
        <v>45104</v>
      </c>
      <c r="C30" s="70">
        <f t="shared" si="0"/>
        <v>169.08</v>
      </c>
      <c r="D30" s="71"/>
      <c r="E30" s="29">
        <v>7.09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0.17</v>
      </c>
      <c r="N30" s="30">
        <v>0</v>
      </c>
      <c r="O30" s="30">
        <v>8.82</v>
      </c>
      <c r="P30" s="30">
        <v>11.53</v>
      </c>
      <c r="Q30" s="30">
        <v>5.7</v>
      </c>
      <c r="R30" s="30">
        <v>11.95</v>
      </c>
      <c r="S30" s="30">
        <v>14.23</v>
      </c>
      <c r="T30" s="30">
        <v>15</v>
      </c>
      <c r="U30" s="30">
        <v>13.42</v>
      </c>
      <c r="V30" s="30">
        <v>4.12</v>
      </c>
      <c r="W30" s="30">
        <v>15.86</v>
      </c>
      <c r="X30" s="30">
        <v>14.4</v>
      </c>
      <c r="Y30" s="30">
        <v>15.15</v>
      </c>
      <c r="Z30" s="30">
        <v>3.29</v>
      </c>
      <c r="AA30" s="30">
        <v>13.88</v>
      </c>
      <c r="AB30" s="31">
        <v>14.47</v>
      </c>
    </row>
    <row r="31" spans="1:28" ht="15.75" x14ac:dyDescent="0.25">
      <c r="A31" s="23"/>
      <c r="B31" s="32">
        <v>45105</v>
      </c>
      <c r="C31" s="70">
        <f t="shared" si="0"/>
        <v>71.83</v>
      </c>
      <c r="D31" s="71"/>
      <c r="E31" s="29">
        <v>13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7.98</v>
      </c>
      <c r="L31" s="30">
        <v>0</v>
      </c>
      <c r="M31" s="30">
        <v>0.66</v>
      </c>
      <c r="N31" s="30">
        <v>0</v>
      </c>
      <c r="O31" s="30">
        <v>0.61</v>
      </c>
      <c r="P31" s="30">
        <v>5.56</v>
      </c>
      <c r="Q31" s="30">
        <v>8.86</v>
      </c>
      <c r="R31" s="30">
        <v>11.5</v>
      </c>
      <c r="S31" s="30">
        <v>8.1999999999999993</v>
      </c>
      <c r="T31" s="30">
        <v>0.33</v>
      </c>
      <c r="U31" s="30">
        <v>2.99</v>
      </c>
      <c r="V31" s="30">
        <v>2.2799999999999998</v>
      </c>
      <c r="W31" s="30">
        <v>0</v>
      </c>
      <c r="X31" s="30">
        <v>0</v>
      </c>
      <c r="Y31" s="30">
        <v>0</v>
      </c>
      <c r="Z31" s="30">
        <v>3</v>
      </c>
      <c r="AA31" s="30">
        <v>4.0999999999999996</v>
      </c>
      <c r="AB31" s="31">
        <v>2.76</v>
      </c>
    </row>
    <row r="32" spans="1:28" ht="15.75" x14ac:dyDescent="0.25">
      <c r="A32" s="23"/>
      <c r="B32" s="32">
        <v>45106</v>
      </c>
      <c r="C32" s="70">
        <f t="shared" si="0"/>
        <v>52.22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1.58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0.31</v>
      </c>
      <c r="T32" s="30">
        <v>0</v>
      </c>
      <c r="U32" s="30">
        <v>0</v>
      </c>
      <c r="V32" s="30">
        <v>4.6900000000000004</v>
      </c>
      <c r="W32" s="30">
        <v>15.54</v>
      </c>
      <c r="X32" s="30">
        <v>0</v>
      </c>
      <c r="Y32" s="30">
        <v>0</v>
      </c>
      <c r="Z32" s="30">
        <v>15.17</v>
      </c>
      <c r="AA32" s="30">
        <v>13.43</v>
      </c>
      <c r="AB32" s="31">
        <v>1.5</v>
      </c>
    </row>
    <row r="33" spans="1:28" ht="15.75" x14ac:dyDescent="0.25">
      <c r="A33" s="23"/>
      <c r="B33" s="32">
        <v>45107</v>
      </c>
      <c r="C33" s="70">
        <f t="shared" si="0"/>
        <v>102.56</v>
      </c>
      <c r="D33" s="71"/>
      <c r="E33" s="29">
        <v>1.72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9.98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15.1</v>
      </c>
      <c r="U33" s="30">
        <v>15.27</v>
      </c>
      <c r="V33" s="30">
        <v>15.51</v>
      </c>
      <c r="W33" s="30">
        <v>15.31</v>
      </c>
      <c r="X33" s="30">
        <v>9.17</v>
      </c>
      <c r="Y33" s="30">
        <v>14.36</v>
      </c>
      <c r="Z33" s="30">
        <v>6.14</v>
      </c>
      <c r="AA33" s="30">
        <v>0</v>
      </c>
      <c r="AB33" s="31">
        <v>0</v>
      </c>
    </row>
    <row r="34" spans="1:28" ht="15.75" x14ac:dyDescent="0.25">
      <c r="A34" s="23"/>
      <c r="B34" s="33"/>
      <c r="C34" s="72">
        <f>SUM(C4:D33)</f>
        <v>1654.04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45078</v>
      </c>
      <c r="C39" s="70">
        <f t="shared" ref="C39:C69" si="1">SUM(E39:AB39)</f>
        <v>-174.60999999999999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-1.19</v>
      </c>
      <c r="N39" s="30">
        <v>-9.19</v>
      </c>
      <c r="O39" s="30">
        <v>-13.08</v>
      </c>
      <c r="P39" s="30">
        <v>-13.19</v>
      </c>
      <c r="Q39" s="30">
        <v>-13.1</v>
      </c>
      <c r="R39" s="30">
        <v>-10.38</v>
      </c>
      <c r="S39" s="30">
        <v>-13.16</v>
      </c>
      <c r="T39" s="30">
        <v>-13.24</v>
      </c>
      <c r="U39" s="30">
        <v>-13.22</v>
      </c>
      <c r="V39" s="30">
        <v>-12.53</v>
      </c>
      <c r="W39" s="30">
        <v>-11.82</v>
      </c>
      <c r="X39" s="30">
        <v>-11.41</v>
      </c>
      <c r="Y39" s="30">
        <v>-13.14</v>
      </c>
      <c r="Z39" s="30">
        <v>-13.22</v>
      </c>
      <c r="AA39" s="30">
        <v>-12.74</v>
      </c>
      <c r="AB39" s="31">
        <v>0</v>
      </c>
    </row>
    <row r="40" spans="1:28" ht="15.75" x14ac:dyDescent="0.25">
      <c r="A40" s="23"/>
      <c r="B40" s="32">
        <v>45079</v>
      </c>
      <c r="C40" s="70">
        <f t="shared" si="1"/>
        <v>-154.92000000000002</v>
      </c>
      <c r="D40" s="71"/>
      <c r="E40" s="29">
        <v>-11.72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-4.4800000000000004</v>
      </c>
      <c r="N40" s="30">
        <v>-9.9499999999999993</v>
      </c>
      <c r="O40" s="30">
        <v>-13.77</v>
      </c>
      <c r="P40" s="30">
        <v>-13.21</v>
      </c>
      <c r="Q40" s="30">
        <v>-13.19</v>
      </c>
      <c r="R40" s="30">
        <v>-13.27</v>
      </c>
      <c r="S40" s="30">
        <v>-13.22</v>
      </c>
      <c r="T40" s="30">
        <v>-13.15</v>
      </c>
      <c r="U40" s="30">
        <v>-13.33</v>
      </c>
      <c r="V40" s="30">
        <v>-6.57</v>
      </c>
      <c r="W40" s="30">
        <v>-2.99</v>
      </c>
      <c r="X40" s="30">
        <v>0</v>
      </c>
      <c r="Y40" s="30">
        <v>-9.99</v>
      </c>
      <c r="Z40" s="30">
        <v>-13.44</v>
      </c>
      <c r="AA40" s="30">
        <v>0</v>
      </c>
      <c r="AB40" s="31">
        <v>-2.64</v>
      </c>
    </row>
    <row r="41" spans="1:28" ht="15.75" x14ac:dyDescent="0.25">
      <c r="A41" s="23"/>
      <c r="B41" s="32">
        <v>45080</v>
      </c>
      <c r="C41" s="70">
        <f t="shared" si="1"/>
        <v>-90.66</v>
      </c>
      <c r="D41" s="71"/>
      <c r="E41" s="29">
        <v>-9.18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-4</v>
      </c>
      <c r="O41" s="30">
        <v>-8.84</v>
      </c>
      <c r="P41" s="30">
        <v>-9</v>
      </c>
      <c r="Q41" s="30">
        <v>-13.16</v>
      </c>
      <c r="R41" s="30">
        <v>-13.1</v>
      </c>
      <c r="S41" s="30">
        <v>-3.59</v>
      </c>
      <c r="T41" s="30">
        <v>-1.3</v>
      </c>
      <c r="U41" s="30">
        <v>0</v>
      </c>
      <c r="V41" s="30">
        <v>-2.23</v>
      </c>
      <c r="W41" s="30">
        <v>-8.83</v>
      </c>
      <c r="X41" s="30">
        <v>-0.3</v>
      </c>
      <c r="Y41" s="30">
        <v>0</v>
      </c>
      <c r="Z41" s="30">
        <v>-4.3899999999999997</v>
      </c>
      <c r="AA41" s="30">
        <v>-12.74</v>
      </c>
      <c r="AB41" s="31">
        <v>0</v>
      </c>
    </row>
    <row r="42" spans="1:28" ht="15.75" x14ac:dyDescent="0.25">
      <c r="A42" s="23"/>
      <c r="B42" s="32">
        <v>45081</v>
      </c>
      <c r="C42" s="70">
        <f t="shared" si="1"/>
        <v>-141.47000000000003</v>
      </c>
      <c r="D42" s="71"/>
      <c r="E42" s="29">
        <v>-6.95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-1.55</v>
      </c>
      <c r="O42" s="30">
        <v>-9.89</v>
      </c>
      <c r="P42" s="30">
        <v>-12.96</v>
      </c>
      <c r="Q42" s="30">
        <v>-15.53</v>
      </c>
      <c r="R42" s="30">
        <v>-16.18</v>
      </c>
      <c r="S42" s="30">
        <v>-16.149999999999999</v>
      </c>
      <c r="T42" s="30">
        <v>-11.87</v>
      </c>
      <c r="U42" s="30">
        <v>-8.84</v>
      </c>
      <c r="V42" s="30">
        <v>-7.29</v>
      </c>
      <c r="W42" s="30">
        <v>-8.01</v>
      </c>
      <c r="X42" s="30">
        <v>-10.050000000000001</v>
      </c>
      <c r="Y42" s="30">
        <v>-8.14</v>
      </c>
      <c r="Z42" s="30">
        <v>-8.06</v>
      </c>
      <c r="AA42" s="30">
        <v>0</v>
      </c>
      <c r="AB42" s="31">
        <v>0</v>
      </c>
    </row>
    <row r="43" spans="1:28" ht="15.75" x14ac:dyDescent="0.25">
      <c r="A43" s="23"/>
      <c r="B43" s="32">
        <v>45082</v>
      </c>
      <c r="C43" s="70">
        <f t="shared" si="1"/>
        <v>-121.55000000000001</v>
      </c>
      <c r="D43" s="71"/>
      <c r="E43" s="29">
        <v>-7.92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-5</v>
      </c>
      <c r="N43" s="30">
        <v>-5</v>
      </c>
      <c r="O43" s="30">
        <v>-5</v>
      </c>
      <c r="P43" s="30">
        <v>-5</v>
      </c>
      <c r="Q43" s="30">
        <v>-8.4499999999999993</v>
      </c>
      <c r="R43" s="30">
        <v>-8.98</v>
      </c>
      <c r="S43" s="30">
        <v>-8.42</v>
      </c>
      <c r="T43" s="30">
        <v>0</v>
      </c>
      <c r="U43" s="30">
        <v>0</v>
      </c>
      <c r="V43" s="30">
        <v>0</v>
      </c>
      <c r="W43" s="30">
        <v>-12.13</v>
      </c>
      <c r="X43" s="30">
        <v>-13.71</v>
      </c>
      <c r="Y43" s="30">
        <v>-12.81</v>
      </c>
      <c r="Z43" s="30">
        <v>-3.43</v>
      </c>
      <c r="AA43" s="30">
        <v>-12.49</v>
      </c>
      <c r="AB43" s="31">
        <v>-13.21</v>
      </c>
    </row>
    <row r="44" spans="1:28" ht="15.75" x14ac:dyDescent="0.25">
      <c r="A44" s="23"/>
      <c r="B44" s="32">
        <v>45083</v>
      </c>
      <c r="C44" s="70">
        <f t="shared" si="1"/>
        <v>-66.040000000000006</v>
      </c>
      <c r="D44" s="71"/>
      <c r="E44" s="29">
        <v>-8.2899999999999991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-3.9</v>
      </c>
      <c r="N44" s="30">
        <v>-0.72</v>
      </c>
      <c r="O44" s="30">
        <v>-4</v>
      </c>
      <c r="P44" s="30">
        <v>-3.96</v>
      </c>
      <c r="Q44" s="30">
        <v>-3.93</v>
      </c>
      <c r="R44" s="30">
        <v>-3.96</v>
      </c>
      <c r="S44" s="30">
        <v>-3.96</v>
      </c>
      <c r="T44" s="30">
        <v>-3.94</v>
      </c>
      <c r="U44" s="30">
        <v>-3.99</v>
      </c>
      <c r="V44" s="30">
        <v>-3.95</v>
      </c>
      <c r="W44" s="30">
        <v>-3.95</v>
      </c>
      <c r="X44" s="30">
        <v>-4</v>
      </c>
      <c r="Y44" s="30">
        <v>-4</v>
      </c>
      <c r="Z44" s="30">
        <v>-3.13</v>
      </c>
      <c r="AA44" s="30">
        <v>0</v>
      </c>
      <c r="AB44" s="31">
        <v>-6.36</v>
      </c>
    </row>
    <row r="45" spans="1:28" ht="15.75" x14ac:dyDescent="0.25">
      <c r="A45" s="23"/>
      <c r="B45" s="32">
        <v>45084</v>
      </c>
      <c r="C45" s="70">
        <f t="shared" si="1"/>
        <v>-124.41</v>
      </c>
      <c r="D45" s="71"/>
      <c r="E45" s="29">
        <v>-4.29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-4.4800000000000004</v>
      </c>
      <c r="L45" s="30">
        <v>-8.83</v>
      </c>
      <c r="M45" s="30">
        <v>-8.92</v>
      </c>
      <c r="N45" s="30">
        <v>0</v>
      </c>
      <c r="O45" s="30">
        <v>0</v>
      </c>
      <c r="P45" s="30">
        <v>-8.1</v>
      </c>
      <c r="Q45" s="30">
        <v>-7.29</v>
      </c>
      <c r="R45" s="30">
        <v>0</v>
      </c>
      <c r="S45" s="30">
        <v>-11.34</v>
      </c>
      <c r="T45" s="30">
        <v>0</v>
      </c>
      <c r="U45" s="30">
        <v>0</v>
      </c>
      <c r="V45" s="30">
        <v>-7.56</v>
      </c>
      <c r="W45" s="30">
        <v>-12.02</v>
      </c>
      <c r="X45" s="30">
        <v>-13.01</v>
      </c>
      <c r="Y45" s="30">
        <v>-12.34</v>
      </c>
      <c r="Z45" s="30">
        <v>-11.28</v>
      </c>
      <c r="AA45" s="30">
        <v>-13.88</v>
      </c>
      <c r="AB45" s="31">
        <v>-1.07</v>
      </c>
    </row>
    <row r="46" spans="1:28" ht="15.75" x14ac:dyDescent="0.25">
      <c r="A46" s="23"/>
      <c r="B46" s="32">
        <v>45085</v>
      </c>
      <c r="C46" s="70">
        <f t="shared" si="1"/>
        <v>-61.45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-3.65</v>
      </c>
      <c r="N46" s="30">
        <v>-3.86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-4.8600000000000003</v>
      </c>
      <c r="W46" s="30">
        <v>-1.76</v>
      </c>
      <c r="X46" s="30">
        <v>-7.56</v>
      </c>
      <c r="Y46" s="30">
        <v>-3.94</v>
      </c>
      <c r="Z46" s="30">
        <v>-10.94</v>
      </c>
      <c r="AA46" s="30">
        <v>-12.89</v>
      </c>
      <c r="AB46" s="31">
        <v>-11.99</v>
      </c>
    </row>
    <row r="47" spans="1:28" ht="15.75" x14ac:dyDescent="0.25">
      <c r="A47" s="23"/>
      <c r="B47" s="32">
        <v>45086</v>
      </c>
      <c r="C47" s="70">
        <f t="shared" si="1"/>
        <v>-30.44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-5.9</v>
      </c>
      <c r="Z47" s="30">
        <v>0</v>
      </c>
      <c r="AA47" s="30">
        <v>-8.81</v>
      </c>
      <c r="AB47" s="31">
        <v>-15.73</v>
      </c>
    </row>
    <row r="48" spans="1:28" ht="15.75" x14ac:dyDescent="0.25">
      <c r="A48" s="23"/>
      <c r="B48" s="32">
        <v>45087</v>
      </c>
      <c r="C48" s="70">
        <f t="shared" si="1"/>
        <v>-108.05000000000001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-3.56</v>
      </c>
      <c r="N48" s="30">
        <v>-6.11</v>
      </c>
      <c r="O48" s="30">
        <v>-8.99</v>
      </c>
      <c r="P48" s="30">
        <v>-9</v>
      </c>
      <c r="Q48" s="30">
        <v>-2.3199999999999998</v>
      </c>
      <c r="R48" s="30">
        <v>-0.88</v>
      </c>
      <c r="S48" s="30">
        <v>0</v>
      </c>
      <c r="T48" s="30">
        <v>-7.34</v>
      </c>
      <c r="U48" s="30">
        <v>0</v>
      </c>
      <c r="V48" s="30">
        <v>-11.24</v>
      </c>
      <c r="W48" s="30">
        <v>-12.15</v>
      </c>
      <c r="X48" s="30">
        <v>-10.11</v>
      </c>
      <c r="Y48" s="30">
        <v>-2.68</v>
      </c>
      <c r="Z48" s="30">
        <v>-9.59</v>
      </c>
      <c r="AA48" s="30">
        <v>-17.079999999999998</v>
      </c>
      <c r="AB48" s="31">
        <v>-7</v>
      </c>
    </row>
    <row r="49" spans="1:28" ht="15.75" x14ac:dyDescent="0.25">
      <c r="A49" s="23"/>
      <c r="B49" s="32">
        <v>45088</v>
      </c>
      <c r="C49" s="70">
        <f t="shared" si="1"/>
        <v>-123.25000000000001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-3.69</v>
      </c>
      <c r="N49" s="30">
        <v>-9.91</v>
      </c>
      <c r="O49" s="30">
        <v>0</v>
      </c>
      <c r="P49" s="30">
        <v>-3.06</v>
      </c>
      <c r="Q49" s="30">
        <v>-10.15</v>
      </c>
      <c r="R49" s="30">
        <v>-16.18</v>
      </c>
      <c r="S49" s="30">
        <v>-16.84</v>
      </c>
      <c r="T49" s="30">
        <v>-11.59</v>
      </c>
      <c r="U49" s="30">
        <v>-6.87</v>
      </c>
      <c r="V49" s="30">
        <v>-7.8</v>
      </c>
      <c r="W49" s="30">
        <v>-7.84</v>
      </c>
      <c r="X49" s="30">
        <v>-7.81</v>
      </c>
      <c r="Y49" s="30">
        <v>-7.72</v>
      </c>
      <c r="Z49" s="30">
        <v>-6.87</v>
      </c>
      <c r="AA49" s="30">
        <v>-6.92</v>
      </c>
      <c r="AB49" s="31">
        <v>0</v>
      </c>
    </row>
    <row r="50" spans="1:28" ht="15.75" x14ac:dyDescent="0.25">
      <c r="A50" s="23"/>
      <c r="B50" s="32">
        <v>45089</v>
      </c>
      <c r="C50" s="70">
        <f t="shared" si="1"/>
        <v>-26.340000000000003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-1.47</v>
      </c>
      <c r="Z50" s="30">
        <v>-6.91</v>
      </c>
      <c r="AA50" s="30">
        <v>-12.88</v>
      </c>
      <c r="AB50" s="31">
        <v>-5.08</v>
      </c>
    </row>
    <row r="51" spans="1:28" ht="15.75" x14ac:dyDescent="0.25">
      <c r="A51" s="23"/>
      <c r="B51" s="32">
        <v>45090</v>
      </c>
      <c r="C51" s="70">
        <f t="shared" si="1"/>
        <v>-41.71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-0.75</v>
      </c>
      <c r="P51" s="30">
        <v>-7.47</v>
      </c>
      <c r="Q51" s="30">
        <v>-11.56</v>
      </c>
      <c r="R51" s="30">
        <v>0</v>
      </c>
      <c r="S51" s="30">
        <v>-10.69</v>
      </c>
      <c r="T51" s="30">
        <v>-8.17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-3.07</v>
      </c>
    </row>
    <row r="52" spans="1:28" ht="15.75" x14ac:dyDescent="0.25">
      <c r="A52" s="23"/>
      <c r="B52" s="32">
        <v>45091</v>
      </c>
      <c r="C52" s="70">
        <f t="shared" si="1"/>
        <v>-53.1</v>
      </c>
      <c r="D52" s="71"/>
      <c r="E52" s="29">
        <v>-5.04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-3.97</v>
      </c>
      <c r="P52" s="30">
        <v>0</v>
      </c>
      <c r="Q52" s="30">
        <v>0</v>
      </c>
      <c r="R52" s="30">
        <v>-12.48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-1.1200000000000001</v>
      </c>
      <c r="Y52" s="30">
        <v>-10.09</v>
      </c>
      <c r="Z52" s="30">
        <v>-10.46</v>
      </c>
      <c r="AA52" s="30">
        <v>-9.4700000000000006</v>
      </c>
      <c r="AB52" s="31">
        <v>-0.47</v>
      </c>
    </row>
    <row r="53" spans="1:28" ht="15.75" x14ac:dyDescent="0.25">
      <c r="A53" s="23"/>
      <c r="B53" s="32">
        <v>45092</v>
      </c>
      <c r="C53" s="70">
        <f t="shared" si="1"/>
        <v>-73.12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-5.1100000000000003</v>
      </c>
      <c r="Q53" s="30">
        <v>-2.87</v>
      </c>
      <c r="R53" s="30">
        <v>-0.53</v>
      </c>
      <c r="S53" s="30">
        <v>0</v>
      </c>
      <c r="T53" s="30">
        <v>0</v>
      </c>
      <c r="U53" s="30">
        <v>0</v>
      </c>
      <c r="V53" s="30">
        <v>-0.63</v>
      </c>
      <c r="W53" s="30">
        <v>-9.08</v>
      </c>
      <c r="X53" s="30">
        <v>0</v>
      </c>
      <c r="Y53" s="30">
        <v>-12.03</v>
      </c>
      <c r="Z53" s="30">
        <v>-12.52</v>
      </c>
      <c r="AA53" s="30">
        <v>-16.059999999999999</v>
      </c>
      <c r="AB53" s="31">
        <v>-14.29</v>
      </c>
    </row>
    <row r="54" spans="1:28" ht="15.75" x14ac:dyDescent="0.25">
      <c r="A54" s="23"/>
      <c r="B54" s="32">
        <v>45093</v>
      </c>
      <c r="C54" s="70">
        <f t="shared" si="1"/>
        <v>-69.11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-5</v>
      </c>
      <c r="M54" s="30">
        <v>-6.09</v>
      </c>
      <c r="N54" s="30">
        <v>-9</v>
      </c>
      <c r="O54" s="30">
        <v>-8.4</v>
      </c>
      <c r="P54" s="30">
        <v>-0.56000000000000005</v>
      </c>
      <c r="Q54" s="30">
        <v>0</v>
      </c>
      <c r="R54" s="30">
        <v>0</v>
      </c>
      <c r="S54" s="30">
        <v>0</v>
      </c>
      <c r="T54" s="30">
        <v>-11.77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-6.36</v>
      </c>
      <c r="AA54" s="30">
        <v>-12.65</v>
      </c>
      <c r="AB54" s="31">
        <v>-9.2799999999999994</v>
      </c>
    </row>
    <row r="55" spans="1:28" ht="15.75" x14ac:dyDescent="0.25">
      <c r="A55" s="23"/>
      <c r="B55" s="32">
        <v>45094</v>
      </c>
      <c r="C55" s="70">
        <f t="shared" si="1"/>
        <v>-75.050000000000011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-4.95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-0.21</v>
      </c>
      <c r="T55" s="30">
        <v>0</v>
      </c>
      <c r="U55" s="30">
        <v>-0.41</v>
      </c>
      <c r="V55" s="30">
        <v>-11.77</v>
      </c>
      <c r="W55" s="30">
        <v>-6.05</v>
      </c>
      <c r="X55" s="30">
        <v>-11.22</v>
      </c>
      <c r="Y55" s="30">
        <v>-15.07</v>
      </c>
      <c r="Z55" s="30">
        <v>-10.42</v>
      </c>
      <c r="AA55" s="30">
        <v>-5.1100000000000003</v>
      </c>
      <c r="AB55" s="31">
        <v>-9.84</v>
      </c>
    </row>
    <row r="56" spans="1:28" ht="15.75" x14ac:dyDescent="0.25">
      <c r="A56" s="23"/>
      <c r="B56" s="32">
        <v>45095</v>
      </c>
      <c r="C56" s="70">
        <f t="shared" si="1"/>
        <v>-111.71</v>
      </c>
      <c r="D56" s="71"/>
      <c r="E56" s="29">
        <v>-4.9800000000000004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-3.87</v>
      </c>
      <c r="M56" s="30">
        <v>0</v>
      </c>
      <c r="N56" s="30">
        <v>-1.96</v>
      </c>
      <c r="O56" s="30">
        <v>-3.9</v>
      </c>
      <c r="P56" s="30">
        <v>-1.31</v>
      </c>
      <c r="Q56" s="30">
        <v>0</v>
      </c>
      <c r="R56" s="30">
        <v>-10.119999999999999</v>
      </c>
      <c r="S56" s="30">
        <v>-1.06</v>
      </c>
      <c r="T56" s="30">
        <v>-7.55</v>
      </c>
      <c r="U56" s="30">
        <v>-7.84</v>
      </c>
      <c r="V56" s="30">
        <v>-1.1100000000000001</v>
      </c>
      <c r="W56" s="30">
        <v>-16.05</v>
      </c>
      <c r="X56" s="30">
        <v>-13.39</v>
      </c>
      <c r="Y56" s="30">
        <v>-13.18</v>
      </c>
      <c r="Z56" s="30">
        <v>-8.9499999999999993</v>
      </c>
      <c r="AA56" s="30">
        <v>-11.66</v>
      </c>
      <c r="AB56" s="31">
        <v>-4.78</v>
      </c>
    </row>
    <row r="57" spans="1:28" ht="15.75" x14ac:dyDescent="0.25">
      <c r="A57" s="23"/>
      <c r="B57" s="32">
        <v>45096</v>
      </c>
      <c r="C57" s="70">
        <f t="shared" si="1"/>
        <v>-231.38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-4.34</v>
      </c>
      <c r="M57" s="30">
        <v>-8.3000000000000007</v>
      </c>
      <c r="N57" s="30">
        <v>-13.18</v>
      </c>
      <c r="O57" s="30">
        <v>-11.01</v>
      </c>
      <c r="P57" s="30">
        <v>-18.89</v>
      </c>
      <c r="Q57" s="30">
        <v>-19.82</v>
      </c>
      <c r="R57" s="30">
        <v>-15.42</v>
      </c>
      <c r="S57" s="30">
        <v>-15.91</v>
      </c>
      <c r="T57" s="30">
        <v>-15.83</v>
      </c>
      <c r="U57" s="30">
        <v>-15</v>
      </c>
      <c r="V57" s="30">
        <v>-15.25</v>
      </c>
      <c r="W57" s="30">
        <v>-16.84</v>
      </c>
      <c r="X57" s="30">
        <v>-16.79</v>
      </c>
      <c r="Y57" s="30">
        <v>-12.3</v>
      </c>
      <c r="Z57" s="30">
        <v>-15.67</v>
      </c>
      <c r="AA57" s="30">
        <v>-16.829999999999998</v>
      </c>
      <c r="AB57" s="31">
        <v>0</v>
      </c>
    </row>
    <row r="58" spans="1:28" ht="15.75" x14ac:dyDescent="0.25">
      <c r="A58" s="23"/>
      <c r="B58" s="32">
        <v>45097</v>
      </c>
      <c r="C58" s="70">
        <f t="shared" si="1"/>
        <v>-114.05</v>
      </c>
      <c r="D58" s="71"/>
      <c r="E58" s="29">
        <v>-4.6399999999999997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-8.74</v>
      </c>
      <c r="N58" s="30">
        <v>-10.32</v>
      </c>
      <c r="O58" s="30">
        <v>-3.8</v>
      </c>
      <c r="P58" s="30">
        <v>-11.51</v>
      </c>
      <c r="Q58" s="30">
        <v>-9.39</v>
      </c>
      <c r="R58" s="30">
        <v>-11.32</v>
      </c>
      <c r="S58" s="30">
        <v>-7.53</v>
      </c>
      <c r="T58" s="30">
        <v>0</v>
      </c>
      <c r="U58" s="30">
        <v>-0.64</v>
      </c>
      <c r="V58" s="30">
        <v>-7.89</v>
      </c>
      <c r="W58" s="30">
        <v>-5.19</v>
      </c>
      <c r="X58" s="30">
        <v>-16.190000000000001</v>
      </c>
      <c r="Y58" s="30">
        <v>-16.75</v>
      </c>
      <c r="Z58" s="30">
        <v>0</v>
      </c>
      <c r="AA58" s="30">
        <v>-0.14000000000000001</v>
      </c>
      <c r="AB58" s="31">
        <v>0</v>
      </c>
    </row>
    <row r="59" spans="1:28" ht="15.75" x14ac:dyDescent="0.25">
      <c r="A59" s="23"/>
      <c r="B59" s="32">
        <v>45098</v>
      </c>
      <c r="C59" s="70">
        <f t="shared" si="1"/>
        <v>-50.85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-1.1000000000000001</v>
      </c>
      <c r="N59" s="30">
        <v>-4.84</v>
      </c>
      <c r="O59" s="30">
        <v>0</v>
      </c>
      <c r="P59" s="30">
        <v>-9.31</v>
      </c>
      <c r="Q59" s="30">
        <v>0</v>
      </c>
      <c r="R59" s="30">
        <v>0</v>
      </c>
      <c r="S59" s="30">
        <v>-10.37</v>
      </c>
      <c r="T59" s="30">
        <v>0</v>
      </c>
      <c r="U59" s="30">
        <v>-11.52</v>
      </c>
      <c r="V59" s="30">
        <v>0</v>
      </c>
      <c r="W59" s="30">
        <v>0</v>
      </c>
      <c r="X59" s="30">
        <v>0</v>
      </c>
      <c r="Y59" s="30">
        <v>-8.7799999999999994</v>
      </c>
      <c r="Z59" s="30">
        <v>-3.93</v>
      </c>
      <c r="AA59" s="30">
        <v>-1</v>
      </c>
      <c r="AB59" s="31">
        <v>0</v>
      </c>
    </row>
    <row r="60" spans="1:28" ht="15.75" x14ac:dyDescent="0.25">
      <c r="A60" s="23"/>
      <c r="B60" s="32">
        <v>45099</v>
      </c>
      <c r="C60" s="70">
        <f t="shared" si="1"/>
        <v>-36.68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-1.94</v>
      </c>
      <c r="X60" s="30">
        <v>0</v>
      </c>
      <c r="Y60" s="30">
        <v>-11.47</v>
      </c>
      <c r="Z60" s="30">
        <v>-15.21</v>
      </c>
      <c r="AA60" s="30">
        <v>-8.06</v>
      </c>
      <c r="AB60" s="31">
        <v>0</v>
      </c>
    </row>
    <row r="61" spans="1:28" ht="15.75" x14ac:dyDescent="0.25">
      <c r="A61" s="23"/>
      <c r="B61" s="32">
        <v>45100</v>
      </c>
      <c r="C61" s="70">
        <f t="shared" si="1"/>
        <v>-82.75</v>
      </c>
      <c r="D61" s="71"/>
      <c r="E61" s="29">
        <v>-6.37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-3.54</v>
      </c>
      <c r="N61" s="30">
        <v>-1.72</v>
      </c>
      <c r="O61" s="30">
        <v>-11.97</v>
      </c>
      <c r="P61" s="30">
        <v>-7.51</v>
      </c>
      <c r="Q61" s="30">
        <v>0</v>
      </c>
      <c r="R61" s="30">
        <v>-4.78</v>
      </c>
      <c r="S61" s="30">
        <v>-6.83</v>
      </c>
      <c r="T61" s="30">
        <v>0</v>
      </c>
      <c r="U61" s="30">
        <v>-4.28</v>
      </c>
      <c r="V61" s="30">
        <v>0</v>
      </c>
      <c r="W61" s="30">
        <v>0</v>
      </c>
      <c r="X61" s="30">
        <v>0</v>
      </c>
      <c r="Y61" s="30">
        <v>-10.130000000000001</v>
      </c>
      <c r="Z61" s="30">
        <v>-11.87</v>
      </c>
      <c r="AA61" s="30">
        <v>-9.19</v>
      </c>
      <c r="AB61" s="31">
        <v>-4.5599999999999996</v>
      </c>
    </row>
    <row r="62" spans="1:28" ht="15.75" x14ac:dyDescent="0.25">
      <c r="A62" s="23"/>
      <c r="B62" s="32">
        <v>45101</v>
      </c>
      <c r="C62" s="70">
        <f t="shared" si="1"/>
        <v>-96.61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-0.7</v>
      </c>
      <c r="O62" s="30">
        <v>0</v>
      </c>
      <c r="P62" s="30">
        <v>0</v>
      </c>
      <c r="Q62" s="30">
        <v>0</v>
      </c>
      <c r="R62" s="30">
        <v>0</v>
      </c>
      <c r="S62" s="30">
        <v>-7.1</v>
      </c>
      <c r="T62" s="30">
        <v>-4.28</v>
      </c>
      <c r="U62" s="30">
        <v>-8.33</v>
      </c>
      <c r="V62" s="30">
        <v>-14.34</v>
      </c>
      <c r="W62" s="30">
        <v>-16.71</v>
      </c>
      <c r="X62" s="30">
        <v>-11.11</v>
      </c>
      <c r="Y62" s="30">
        <v>-4.4400000000000004</v>
      </c>
      <c r="Z62" s="30">
        <v>-14.88</v>
      </c>
      <c r="AA62" s="30">
        <v>-13.02</v>
      </c>
      <c r="AB62" s="31">
        <v>-1.7</v>
      </c>
    </row>
    <row r="63" spans="1:28" ht="15.75" x14ac:dyDescent="0.25">
      <c r="A63" s="23"/>
      <c r="B63" s="32">
        <v>45102</v>
      </c>
      <c r="C63" s="70">
        <f t="shared" si="1"/>
        <v>-57.17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-1.87</v>
      </c>
      <c r="N63" s="30">
        <v>-12.13</v>
      </c>
      <c r="O63" s="30">
        <v>-12.14</v>
      </c>
      <c r="P63" s="30">
        <v>-11.67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-9.61</v>
      </c>
      <c r="Z63" s="30">
        <v>0</v>
      </c>
      <c r="AA63" s="30">
        <v>-9.75</v>
      </c>
      <c r="AB63" s="31">
        <v>0</v>
      </c>
    </row>
    <row r="64" spans="1:28" ht="15.75" x14ac:dyDescent="0.25">
      <c r="A64" s="23"/>
      <c r="B64" s="32">
        <v>45103</v>
      </c>
      <c r="C64" s="70">
        <f t="shared" si="1"/>
        <v>-95.06</v>
      </c>
      <c r="D64" s="71"/>
      <c r="E64" s="29">
        <v>-7.06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-3.85</v>
      </c>
      <c r="N64" s="30">
        <v>0</v>
      </c>
      <c r="O64" s="30">
        <v>0</v>
      </c>
      <c r="P64" s="30">
        <v>0</v>
      </c>
      <c r="Q64" s="30">
        <v>-0.94</v>
      </c>
      <c r="R64" s="30">
        <v>-13.3</v>
      </c>
      <c r="S64" s="30">
        <v>-12.32</v>
      </c>
      <c r="T64" s="30">
        <v>-13.54</v>
      </c>
      <c r="U64" s="30">
        <v>-11.94</v>
      </c>
      <c r="V64" s="30">
        <v>-0.26</v>
      </c>
      <c r="W64" s="30">
        <v>0</v>
      </c>
      <c r="X64" s="30">
        <v>-1.67</v>
      </c>
      <c r="Y64" s="30">
        <v>-9.6199999999999992</v>
      </c>
      <c r="Z64" s="30">
        <v>-3.89</v>
      </c>
      <c r="AA64" s="30">
        <v>-12.86</v>
      </c>
      <c r="AB64" s="31">
        <v>-3.81</v>
      </c>
    </row>
    <row r="65" spans="1:28" ht="15.75" x14ac:dyDescent="0.25">
      <c r="A65" s="23"/>
      <c r="B65" s="32">
        <v>45104</v>
      </c>
      <c r="C65" s="70">
        <f t="shared" si="1"/>
        <v>-6.03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-6.03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45105</v>
      </c>
      <c r="C66" s="70">
        <f t="shared" si="1"/>
        <v>-132.47999999999999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-5</v>
      </c>
      <c r="K66" s="30">
        <v>0</v>
      </c>
      <c r="L66" s="30">
        <v>-12</v>
      </c>
      <c r="M66" s="30">
        <v>-8.34</v>
      </c>
      <c r="N66" s="30">
        <v>-10.02</v>
      </c>
      <c r="O66" s="30">
        <v>-8.1300000000000008</v>
      </c>
      <c r="P66" s="30">
        <v>0</v>
      </c>
      <c r="Q66" s="30">
        <v>0</v>
      </c>
      <c r="R66" s="30">
        <v>0</v>
      </c>
      <c r="S66" s="30">
        <v>0</v>
      </c>
      <c r="T66" s="30">
        <v>-7.25</v>
      </c>
      <c r="U66" s="30">
        <v>-7.9</v>
      </c>
      <c r="V66" s="30">
        <v>-11.22</v>
      </c>
      <c r="W66" s="30">
        <v>-13.48</v>
      </c>
      <c r="X66" s="30">
        <v>-13.53</v>
      </c>
      <c r="Y66" s="30">
        <v>-12.29</v>
      </c>
      <c r="Z66" s="30">
        <v>-11.52</v>
      </c>
      <c r="AA66" s="30">
        <v>-2.37</v>
      </c>
      <c r="AB66" s="31">
        <v>-9.43</v>
      </c>
    </row>
    <row r="67" spans="1:28" ht="15.75" x14ac:dyDescent="0.25">
      <c r="A67" s="23"/>
      <c r="B67" s="32">
        <v>45106</v>
      </c>
      <c r="C67" s="70">
        <f t="shared" si="1"/>
        <v>-110.71</v>
      </c>
      <c r="D67" s="71"/>
      <c r="E67" s="29">
        <v>-9.74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-4.74</v>
      </c>
      <c r="O67" s="30">
        <v>-5</v>
      </c>
      <c r="P67" s="30">
        <v>-10</v>
      </c>
      <c r="Q67" s="30">
        <v>-9.18</v>
      </c>
      <c r="R67" s="30">
        <v>-10.38</v>
      </c>
      <c r="S67" s="30">
        <v>-6.42</v>
      </c>
      <c r="T67" s="30">
        <v>-13.44</v>
      </c>
      <c r="U67" s="30">
        <v>-13.27</v>
      </c>
      <c r="V67" s="30">
        <v>-0.22</v>
      </c>
      <c r="W67" s="30">
        <v>0</v>
      </c>
      <c r="X67" s="30">
        <v>-11.3</v>
      </c>
      <c r="Y67" s="30">
        <v>-10.97</v>
      </c>
      <c r="Z67" s="30">
        <v>0</v>
      </c>
      <c r="AA67" s="30">
        <v>0</v>
      </c>
      <c r="AB67" s="31">
        <v>-6.05</v>
      </c>
    </row>
    <row r="68" spans="1:28" ht="15.75" x14ac:dyDescent="0.25">
      <c r="A68" s="23"/>
      <c r="B68" s="32">
        <v>45107</v>
      </c>
      <c r="C68" s="70">
        <f t="shared" si="1"/>
        <v>-90.1</v>
      </c>
      <c r="D68" s="71"/>
      <c r="E68" s="29">
        <v>-4.6500000000000004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-8.6999999999999993</v>
      </c>
      <c r="O68" s="30">
        <v>-10.4</v>
      </c>
      <c r="P68" s="30">
        <v>-11.18</v>
      </c>
      <c r="Q68" s="30">
        <v>-10.71</v>
      </c>
      <c r="R68" s="30">
        <v>-10.74</v>
      </c>
      <c r="S68" s="30">
        <v>-10.26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-12.28</v>
      </c>
      <c r="AB68" s="31">
        <v>-11.18</v>
      </c>
    </row>
    <row r="69" spans="1:28" ht="15.75" x14ac:dyDescent="0.25">
      <c r="A69" s="23"/>
      <c r="B69" s="33"/>
      <c r="C69" s="72">
        <f>SUM(C39:D68)</f>
        <v>-2750.86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45078</v>
      </c>
      <c r="C74" s="35">
        <f t="shared" ref="C74:C104" si="2">SUMIF(E74:AB74,"&gt;0")</f>
        <v>201.26999999999998</v>
      </c>
      <c r="D74" s="36">
        <f t="shared" ref="D74:D104" si="3">SUMIF(E74:AB74,"&lt;0")</f>
        <v>0</v>
      </c>
      <c r="E74" s="37">
        <f>E4+ABS(E39)</f>
        <v>13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0</v>
      </c>
      <c r="M74" s="37">
        <f t="shared" si="4"/>
        <v>1.19</v>
      </c>
      <c r="N74" s="37">
        <f t="shared" si="4"/>
        <v>9.19</v>
      </c>
      <c r="O74" s="37">
        <f t="shared" si="4"/>
        <v>13.08</v>
      </c>
      <c r="P74" s="37">
        <f t="shared" si="4"/>
        <v>13.19</v>
      </c>
      <c r="Q74" s="37">
        <f t="shared" si="4"/>
        <v>13.1</v>
      </c>
      <c r="R74" s="37">
        <f t="shared" si="4"/>
        <v>10.38</v>
      </c>
      <c r="S74" s="37">
        <f t="shared" si="4"/>
        <v>13.16</v>
      </c>
      <c r="T74" s="37">
        <f t="shared" si="4"/>
        <v>13.24</v>
      </c>
      <c r="U74" s="37">
        <f t="shared" si="4"/>
        <v>13.22</v>
      </c>
      <c r="V74" s="37">
        <f t="shared" si="4"/>
        <v>12.53</v>
      </c>
      <c r="W74" s="37">
        <f t="shared" si="4"/>
        <v>11.82</v>
      </c>
      <c r="X74" s="37">
        <f t="shared" si="4"/>
        <v>11.41</v>
      </c>
      <c r="Y74" s="37">
        <f t="shared" si="4"/>
        <v>13.14</v>
      </c>
      <c r="Z74" s="37">
        <f t="shared" si="4"/>
        <v>13.22</v>
      </c>
      <c r="AA74" s="37">
        <f t="shared" si="4"/>
        <v>12.74</v>
      </c>
      <c r="AB74" s="38">
        <f t="shared" si="4"/>
        <v>13.66</v>
      </c>
    </row>
    <row r="75" spans="1:28" ht="15.75" x14ac:dyDescent="0.25">
      <c r="A75" s="23"/>
      <c r="B75" s="32">
        <v>45079</v>
      </c>
      <c r="C75" s="35">
        <f t="shared" si="2"/>
        <v>176.50000000000006</v>
      </c>
      <c r="D75" s="36">
        <f t="shared" si="3"/>
        <v>0</v>
      </c>
      <c r="E75" s="37">
        <f t="shared" ref="E75:S103" si="5">E5+ABS(E40)</f>
        <v>11.72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0</v>
      </c>
      <c r="L75" s="37">
        <f t="shared" si="5"/>
        <v>0</v>
      </c>
      <c r="M75" s="37">
        <f t="shared" si="5"/>
        <v>4.4800000000000004</v>
      </c>
      <c r="N75" s="37">
        <f t="shared" si="5"/>
        <v>9.9499999999999993</v>
      </c>
      <c r="O75" s="37">
        <f t="shared" si="5"/>
        <v>13.77</v>
      </c>
      <c r="P75" s="37">
        <f t="shared" si="5"/>
        <v>13.21</v>
      </c>
      <c r="Q75" s="37">
        <f t="shared" si="5"/>
        <v>13.19</v>
      </c>
      <c r="R75" s="37">
        <f t="shared" si="5"/>
        <v>13.27</v>
      </c>
      <c r="S75" s="37">
        <f t="shared" si="5"/>
        <v>13.22</v>
      </c>
      <c r="T75" s="37">
        <f t="shared" ref="T75:AB75" si="6">T5+ABS(T40)</f>
        <v>13.15</v>
      </c>
      <c r="U75" s="37">
        <f t="shared" si="6"/>
        <v>13.33</v>
      </c>
      <c r="V75" s="37">
        <f t="shared" si="6"/>
        <v>6.57</v>
      </c>
      <c r="W75" s="37">
        <f t="shared" si="6"/>
        <v>2.99</v>
      </c>
      <c r="X75" s="37">
        <f t="shared" si="6"/>
        <v>10.02</v>
      </c>
      <c r="Y75" s="37">
        <f t="shared" si="6"/>
        <v>9.99</v>
      </c>
      <c r="Z75" s="37">
        <f t="shared" si="6"/>
        <v>13.44</v>
      </c>
      <c r="AA75" s="37">
        <f t="shared" si="6"/>
        <v>11.34</v>
      </c>
      <c r="AB75" s="39">
        <f t="shared" si="6"/>
        <v>2.8600000000000003</v>
      </c>
    </row>
    <row r="76" spans="1:28" ht="15.75" x14ac:dyDescent="0.25">
      <c r="A76" s="23"/>
      <c r="B76" s="32">
        <v>45080</v>
      </c>
      <c r="C76" s="35">
        <f t="shared" si="2"/>
        <v>123.84</v>
      </c>
      <c r="D76" s="36">
        <f t="shared" si="3"/>
        <v>0</v>
      </c>
      <c r="E76" s="37">
        <f t="shared" si="5"/>
        <v>9.18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0</v>
      </c>
      <c r="L76" s="37">
        <f t="shared" si="5"/>
        <v>0</v>
      </c>
      <c r="M76" s="37">
        <f t="shared" si="5"/>
        <v>0</v>
      </c>
      <c r="N76" s="37">
        <f t="shared" si="5"/>
        <v>4</v>
      </c>
      <c r="O76" s="37">
        <f t="shared" si="5"/>
        <v>8.84</v>
      </c>
      <c r="P76" s="37">
        <f t="shared" si="5"/>
        <v>9</v>
      </c>
      <c r="Q76" s="37">
        <f t="shared" si="5"/>
        <v>13.16</v>
      </c>
      <c r="R76" s="37">
        <f t="shared" si="5"/>
        <v>13.1</v>
      </c>
      <c r="S76" s="37">
        <f t="shared" si="5"/>
        <v>3.59</v>
      </c>
      <c r="T76" s="37">
        <f t="shared" ref="T76:AB76" si="7">T6+ABS(T41)</f>
        <v>2.41</v>
      </c>
      <c r="U76" s="37">
        <f t="shared" si="7"/>
        <v>10.77</v>
      </c>
      <c r="V76" s="37">
        <f t="shared" si="7"/>
        <v>2.83</v>
      </c>
      <c r="W76" s="37">
        <f t="shared" si="7"/>
        <v>8.83</v>
      </c>
      <c r="X76" s="37">
        <f t="shared" si="7"/>
        <v>2.12</v>
      </c>
      <c r="Y76" s="37">
        <f t="shared" si="7"/>
        <v>11.4</v>
      </c>
      <c r="Z76" s="37">
        <f t="shared" si="7"/>
        <v>4.3899999999999997</v>
      </c>
      <c r="AA76" s="37">
        <f t="shared" si="7"/>
        <v>12.74</v>
      </c>
      <c r="AB76" s="39">
        <f t="shared" si="7"/>
        <v>7.48</v>
      </c>
    </row>
    <row r="77" spans="1:28" ht="15.75" x14ac:dyDescent="0.25">
      <c r="A77" s="23"/>
      <c r="B77" s="32">
        <v>45081</v>
      </c>
      <c r="C77" s="35">
        <f t="shared" si="2"/>
        <v>141.47000000000003</v>
      </c>
      <c r="D77" s="36">
        <f t="shared" si="3"/>
        <v>0</v>
      </c>
      <c r="E77" s="37">
        <f t="shared" si="5"/>
        <v>6.95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0</v>
      </c>
      <c r="L77" s="37">
        <f t="shared" si="5"/>
        <v>0</v>
      </c>
      <c r="M77" s="37">
        <f t="shared" si="5"/>
        <v>0</v>
      </c>
      <c r="N77" s="37">
        <f t="shared" si="5"/>
        <v>1.55</v>
      </c>
      <c r="O77" s="37">
        <f t="shared" si="5"/>
        <v>9.89</v>
      </c>
      <c r="P77" s="37">
        <f t="shared" si="5"/>
        <v>12.96</v>
      </c>
      <c r="Q77" s="37">
        <f t="shared" si="5"/>
        <v>15.53</v>
      </c>
      <c r="R77" s="37">
        <f t="shared" si="5"/>
        <v>16.18</v>
      </c>
      <c r="S77" s="37">
        <f t="shared" si="5"/>
        <v>16.149999999999999</v>
      </c>
      <c r="T77" s="37">
        <f t="shared" ref="T77:AB77" si="8">T7+ABS(T42)</f>
        <v>11.87</v>
      </c>
      <c r="U77" s="37">
        <f t="shared" si="8"/>
        <v>8.84</v>
      </c>
      <c r="V77" s="37">
        <f t="shared" si="8"/>
        <v>7.29</v>
      </c>
      <c r="W77" s="37">
        <f t="shared" si="8"/>
        <v>8.01</v>
      </c>
      <c r="X77" s="37">
        <f t="shared" si="8"/>
        <v>10.050000000000001</v>
      </c>
      <c r="Y77" s="37">
        <f t="shared" si="8"/>
        <v>8.14</v>
      </c>
      <c r="Z77" s="37">
        <f t="shared" si="8"/>
        <v>8.06</v>
      </c>
      <c r="AA77" s="37">
        <f t="shared" si="8"/>
        <v>0</v>
      </c>
      <c r="AB77" s="39">
        <f t="shared" si="8"/>
        <v>0</v>
      </c>
    </row>
    <row r="78" spans="1:28" ht="15.75" x14ac:dyDescent="0.25">
      <c r="A78" s="23"/>
      <c r="B78" s="32">
        <v>45082</v>
      </c>
      <c r="C78" s="35">
        <f t="shared" si="2"/>
        <v>149.07000000000005</v>
      </c>
      <c r="D78" s="36">
        <f t="shared" si="3"/>
        <v>0</v>
      </c>
      <c r="E78" s="37">
        <f t="shared" si="5"/>
        <v>7.92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0</v>
      </c>
      <c r="L78" s="37">
        <f t="shared" si="5"/>
        <v>0</v>
      </c>
      <c r="M78" s="37">
        <f t="shared" si="5"/>
        <v>5</v>
      </c>
      <c r="N78" s="37">
        <f t="shared" si="5"/>
        <v>5</v>
      </c>
      <c r="O78" s="37">
        <f t="shared" si="5"/>
        <v>5</v>
      </c>
      <c r="P78" s="37">
        <f t="shared" si="5"/>
        <v>5</v>
      </c>
      <c r="Q78" s="37">
        <f t="shared" si="5"/>
        <v>8.4499999999999993</v>
      </c>
      <c r="R78" s="37">
        <f t="shared" si="5"/>
        <v>8.98</v>
      </c>
      <c r="S78" s="37">
        <f t="shared" si="5"/>
        <v>8.42</v>
      </c>
      <c r="T78" s="37">
        <f t="shared" ref="T78:AB78" si="9">T8+ABS(T43)</f>
        <v>10.93</v>
      </c>
      <c r="U78" s="37">
        <f t="shared" si="9"/>
        <v>12.23</v>
      </c>
      <c r="V78" s="37">
        <f t="shared" si="9"/>
        <v>2.0099999999999998</v>
      </c>
      <c r="W78" s="37">
        <f t="shared" si="9"/>
        <v>12.13</v>
      </c>
      <c r="X78" s="37">
        <f t="shared" si="9"/>
        <v>13.71</v>
      </c>
      <c r="Y78" s="37">
        <f t="shared" si="9"/>
        <v>12.81</v>
      </c>
      <c r="Z78" s="37">
        <f t="shared" si="9"/>
        <v>5.78</v>
      </c>
      <c r="AA78" s="37">
        <f t="shared" si="9"/>
        <v>12.49</v>
      </c>
      <c r="AB78" s="39">
        <f t="shared" si="9"/>
        <v>13.21</v>
      </c>
    </row>
    <row r="79" spans="1:28" ht="15.75" x14ac:dyDescent="0.25">
      <c r="A79" s="23"/>
      <c r="B79" s="32">
        <v>45083</v>
      </c>
      <c r="C79" s="35">
        <f t="shared" si="2"/>
        <v>71.710000000000008</v>
      </c>
      <c r="D79" s="36">
        <f t="shared" si="3"/>
        <v>0</v>
      </c>
      <c r="E79" s="37">
        <f t="shared" si="5"/>
        <v>8.2899999999999991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0</v>
      </c>
      <c r="L79" s="37">
        <f t="shared" si="5"/>
        <v>0</v>
      </c>
      <c r="M79" s="37">
        <f t="shared" si="5"/>
        <v>3.9</v>
      </c>
      <c r="N79" s="37">
        <f t="shared" si="5"/>
        <v>0.72</v>
      </c>
      <c r="O79" s="37">
        <f t="shared" si="5"/>
        <v>4</v>
      </c>
      <c r="P79" s="37">
        <f t="shared" si="5"/>
        <v>3.96</v>
      </c>
      <c r="Q79" s="37">
        <f t="shared" si="5"/>
        <v>3.93</v>
      </c>
      <c r="R79" s="37">
        <f t="shared" si="5"/>
        <v>3.96</v>
      </c>
      <c r="S79" s="37">
        <f t="shared" si="5"/>
        <v>3.96</v>
      </c>
      <c r="T79" s="37">
        <f t="shared" ref="T79:AB79" si="10">T9+ABS(T44)</f>
        <v>3.94</v>
      </c>
      <c r="U79" s="37">
        <f t="shared" si="10"/>
        <v>3.99</v>
      </c>
      <c r="V79" s="37">
        <f t="shared" si="10"/>
        <v>3.95</v>
      </c>
      <c r="W79" s="37">
        <f t="shared" si="10"/>
        <v>3.95</v>
      </c>
      <c r="X79" s="37">
        <f t="shared" si="10"/>
        <v>4</v>
      </c>
      <c r="Y79" s="37">
        <f t="shared" si="10"/>
        <v>4</v>
      </c>
      <c r="Z79" s="37">
        <f t="shared" si="10"/>
        <v>3.13</v>
      </c>
      <c r="AA79" s="37">
        <f t="shared" si="10"/>
        <v>5.67</v>
      </c>
      <c r="AB79" s="39">
        <f t="shared" si="10"/>
        <v>6.36</v>
      </c>
    </row>
    <row r="80" spans="1:28" ht="15.75" x14ac:dyDescent="0.25">
      <c r="A80" s="23"/>
      <c r="B80" s="32">
        <v>45084</v>
      </c>
      <c r="C80" s="35">
        <f t="shared" si="2"/>
        <v>177.54</v>
      </c>
      <c r="D80" s="36">
        <f t="shared" si="3"/>
        <v>0</v>
      </c>
      <c r="E80" s="37">
        <f t="shared" si="5"/>
        <v>4.29</v>
      </c>
      <c r="F80" s="37">
        <f t="shared" si="5"/>
        <v>5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4.4800000000000004</v>
      </c>
      <c r="L80" s="37">
        <f t="shared" si="5"/>
        <v>8.83</v>
      </c>
      <c r="M80" s="37">
        <f t="shared" si="5"/>
        <v>8.92</v>
      </c>
      <c r="N80" s="37">
        <f t="shared" si="5"/>
        <v>6.15</v>
      </c>
      <c r="O80" s="37">
        <f t="shared" si="5"/>
        <v>8.6199999999999992</v>
      </c>
      <c r="P80" s="37">
        <f t="shared" si="5"/>
        <v>8.1</v>
      </c>
      <c r="Q80" s="37">
        <f t="shared" si="5"/>
        <v>7.29</v>
      </c>
      <c r="R80" s="37">
        <f t="shared" si="5"/>
        <v>8.9700000000000006</v>
      </c>
      <c r="S80" s="37">
        <f t="shared" si="5"/>
        <v>11.34</v>
      </c>
      <c r="T80" s="37">
        <f t="shared" ref="T80:AB80" si="11">T10+ABS(T45)</f>
        <v>10.39</v>
      </c>
      <c r="U80" s="37">
        <f t="shared" si="11"/>
        <v>14</v>
      </c>
      <c r="V80" s="37">
        <f t="shared" si="11"/>
        <v>7.56</v>
      </c>
      <c r="W80" s="37">
        <f t="shared" si="11"/>
        <v>12.02</v>
      </c>
      <c r="X80" s="37">
        <f t="shared" si="11"/>
        <v>13.01</v>
      </c>
      <c r="Y80" s="37">
        <f t="shared" si="11"/>
        <v>12.34</v>
      </c>
      <c r="Z80" s="37">
        <f t="shared" si="11"/>
        <v>11.28</v>
      </c>
      <c r="AA80" s="37">
        <f t="shared" si="11"/>
        <v>13.88</v>
      </c>
      <c r="AB80" s="39">
        <f t="shared" si="11"/>
        <v>1.07</v>
      </c>
    </row>
    <row r="81" spans="1:28" ht="15.75" x14ac:dyDescent="0.25">
      <c r="A81" s="23"/>
      <c r="B81" s="32">
        <v>45085</v>
      </c>
      <c r="C81" s="35">
        <f t="shared" si="2"/>
        <v>63.800000000000004</v>
      </c>
      <c r="D81" s="36">
        <f t="shared" si="3"/>
        <v>0</v>
      </c>
      <c r="E81" s="37">
        <f t="shared" si="5"/>
        <v>0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0</v>
      </c>
      <c r="L81" s="37">
        <f t="shared" si="5"/>
        <v>0</v>
      </c>
      <c r="M81" s="37">
        <f t="shared" si="5"/>
        <v>3.65</v>
      </c>
      <c r="N81" s="37">
        <f t="shared" si="5"/>
        <v>3.86</v>
      </c>
      <c r="O81" s="37">
        <f t="shared" si="5"/>
        <v>0</v>
      </c>
      <c r="P81" s="37">
        <f t="shared" si="5"/>
        <v>0</v>
      </c>
      <c r="Q81" s="37">
        <f t="shared" si="5"/>
        <v>0</v>
      </c>
      <c r="R81" s="37">
        <f t="shared" si="5"/>
        <v>0</v>
      </c>
      <c r="S81" s="37">
        <f t="shared" si="5"/>
        <v>0</v>
      </c>
      <c r="T81" s="37">
        <f t="shared" ref="T81:AB81" si="12">T11+ABS(T46)</f>
        <v>0</v>
      </c>
      <c r="U81" s="37">
        <f t="shared" si="12"/>
        <v>2.35</v>
      </c>
      <c r="V81" s="37">
        <f t="shared" si="12"/>
        <v>4.8600000000000003</v>
      </c>
      <c r="W81" s="37">
        <f t="shared" si="12"/>
        <v>1.76</v>
      </c>
      <c r="X81" s="37">
        <f t="shared" si="12"/>
        <v>7.56</v>
      </c>
      <c r="Y81" s="37">
        <f t="shared" si="12"/>
        <v>3.94</v>
      </c>
      <c r="Z81" s="37">
        <f t="shared" si="12"/>
        <v>10.94</v>
      </c>
      <c r="AA81" s="37">
        <f t="shared" si="12"/>
        <v>12.89</v>
      </c>
      <c r="AB81" s="39">
        <f t="shared" si="12"/>
        <v>11.99</v>
      </c>
    </row>
    <row r="82" spans="1:28" ht="15.75" x14ac:dyDescent="0.25">
      <c r="A82" s="23"/>
      <c r="B82" s="32">
        <v>45086</v>
      </c>
      <c r="C82" s="35">
        <f t="shared" si="2"/>
        <v>46.120000000000005</v>
      </c>
      <c r="D82" s="36">
        <f t="shared" si="3"/>
        <v>0</v>
      </c>
      <c r="E82" s="37">
        <f t="shared" si="5"/>
        <v>0.53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0</v>
      </c>
      <c r="L82" s="37">
        <f t="shared" si="5"/>
        <v>0</v>
      </c>
      <c r="M82" s="37">
        <f t="shared" si="5"/>
        <v>0</v>
      </c>
      <c r="N82" s="37">
        <f t="shared" si="5"/>
        <v>0</v>
      </c>
      <c r="O82" s="37">
        <f t="shared" si="5"/>
        <v>0</v>
      </c>
      <c r="P82" s="37">
        <f t="shared" si="5"/>
        <v>0</v>
      </c>
      <c r="Q82" s="37">
        <f t="shared" si="5"/>
        <v>0</v>
      </c>
      <c r="R82" s="37">
        <f t="shared" si="5"/>
        <v>0</v>
      </c>
      <c r="S82" s="37">
        <f t="shared" si="5"/>
        <v>0</v>
      </c>
      <c r="T82" s="37">
        <f t="shared" ref="T82:AB82" si="13">T12+ABS(T47)</f>
        <v>0</v>
      </c>
      <c r="U82" s="37">
        <f t="shared" si="13"/>
        <v>0</v>
      </c>
      <c r="V82" s="37">
        <f t="shared" si="13"/>
        <v>1.65</v>
      </c>
      <c r="W82" s="37">
        <f t="shared" si="13"/>
        <v>5.66</v>
      </c>
      <c r="X82" s="37">
        <f t="shared" si="13"/>
        <v>6.45</v>
      </c>
      <c r="Y82" s="37">
        <f t="shared" si="13"/>
        <v>5.9</v>
      </c>
      <c r="Z82" s="37">
        <f t="shared" si="13"/>
        <v>1.39</v>
      </c>
      <c r="AA82" s="37">
        <f t="shared" si="13"/>
        <v>8.81</v>
      </c>
      <c r="AB82" s="39">
        <f t="shared" si="13"/>
        <v>15.73</v>
      </c>
    </row>
    <row r="83" spans="1:28" ht="15.75" x14ac:dyDescent="0.25">
      <c r="A83" s="23"/>
      <c r="B83" s="32">
        <v>45087</v>
      </c>
      <c r="C83" s="35">
        <f t="shared" si="2"/>
        <v>129.24</v>
      </c>
      <c r="D83" s="36">
        <f t="shared" si="3"/>
        <v>0</v>
      </c>
      <c r="E83" s="37">
        <f t="shared" si="5"/>
        <v>0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0</v>
      </c>
      <c r="L83" s="37">
        <f t="shared" si="5"/>
        <v>0</v>
      </c>
      <c r="M83" s="37">
        <f t="shared" si="5"/>
        <v>3.56</v>
      </c>
      <c r="N83" s="37">
        <f t="shared" si="5"/>
        <v>6.11</v>
      </c>
      <c r="O83" s="37">
        <f t="shared" si="5"/>
        <v>8.99</v>
      </c>
      <c r="P83" s="37">
        <f t="shared" si="5"/>
        <v>9</v>
      </c>
      <c r="Q83" s="37">
        <f t="shared" si="5"/>
        <v>3.21</v>
      </c>
      <c r="R83" s="37">
        <f t="shared" si="5"/>
        <v>2.56</v>
      </c>
      <c r="S83" s="37">
        <f t="shared" si="5"/>
        <v>6.47</v>
      </c>
      <c r="T83" s="37">
        <f t="shared" ref="T83:AB83" si="14">T13+ABS(T48)</f>
        <v>7.34</v>
      </c>
      <c r="U83" s="37">
        <f t="shared" si="14"/>
        <v>12.15</v>
      </c>
      <c r="V83" s="37">
        <f t="shared" si="14"/>
        <v>11.24</v>
      </c>
      <c r="W83" s="37">
        <f t="shared" si="14"/>
        <v>12.15</v>
      </c>
      <c r="X83" s="37">
        <f t="shared" si="14"/>
        <v>10.11</v>
      </c>
      <c r="Y83" s="37">
        <f t="shared" si="14"/>
        <v>2.68</v>
      </c>
      <c r="Z83" s="37">
        <f t="shared" si="14"/>
        <v>9.59</v>
      </c>
      <c r="AA83" s="37">
        <f t="shared" si="14"/>
        <v>17.079999999999998</v>
      </c>
      <c r="AB83" s="39">
        <f t="shared" si="14"/>
        <v>7</v>
      </c>
    </row>
    <row r="84" spans="1:28" ht="15.75" x14ac:dyDescent="0.25">
      <c r="A84" s="23"/>
      <c r="B84" s="32">
        <v>45088</v>
      </c>
      <c r="C84" s="35">
        <f t="shared" si="2"/>
        <v>137.76</v>
      </c>
      <c r="D84" s="36">
        <f t="shared" si="3"/>
        <v>0</v>
      </c>
      <c r="E84" s="37">
        <f t="shared" si="5"/>
        <v>1.23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0</v>
      </c>
      <c r="L84" s="37">
        <f t="shared" si="5"/>
        <v>0</v>
      </c>
      <c r="M84" s="37">
        <f t="shared" si="5"/>
        <v>3.69</v>
      </c>
      <c r="N84" s="37">
        <f t="shared" si="5"/>
        <v>9.91</v>
      </c>
      <c r="O84" s="37">
        <f t="shared" si="5"/>
        <v>13.28</v>
      </c>
      <c r="P84" s="37">
        <f t="shared" si="5"/>
        <v>3.06</v>
      </c>
      <c r="Q84" s="37">
        <f t="shared" si="5"/>
        <v>10.15</v>
      </c>
      <c r="R84" s="37">
        <f t="shared" si="5"/>
        <v>16.18</v>
      </c>
      <c r="S84" s="37">
        <f t="shared" si="5"/>
        <v>16.84</v>
      </c>
      <c r="T84" s="37">
        <f t="shared" ref="T84:AB84" si="15">T14+ABS(T49)</f>
        <v>11.59</v>
      </c>
      <c r="U84" s="37">
        <f t="shared" si="15"/>
        <v>6.87</v>
      </c>
      <c r="V84" s="37">
        <f t="shared" si="15"/>
        <v>7.8</v>
      </c>
      <c r="W84" s="37">
        <f t="shared" si="15"/>
        <v>7.84</v>
      </c>
      <c r="X84" s="37">
        <f t="shared" si="15"/>
        <v>7.81</v>
      </c>
      <c r="Y84" s="37">
        <f t="shared" si="15"/>
        <v>7.72</v>
      </c>
      <c r="Z84" s="37">
        <f t="shared" si="15"/>
        <v>6.87</v>
      </c>
      <c r="AA84" s="37">
        <f t="shared" si="15"/>
        <v>6.92</v>
      </c>
      <c r="AB84" s="39">
        <f t="shared" si="15"/>
        <v>0</v>
      </c>
    </row>
    <row r="85" spans="1:28" ht="15.75" x14ac:dyDescent="0.25">
      <c r="A85" s="23"/>
      <c r="B85" s="32">
        <v>45089</v>
      </c>
      <c r="C85" s="35">
        <f t="shared" si="2"/>
        <v>31.85</v>
      </c>
      <c r="D85" s="36">
        <f t="shared" si="3"/>
        <v>0</v>
      </c>
      <c r="E85" s="37">
        <f t="shared" si="5"/>
        <v>0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0</v>
      </c>
      <c r="L85" s="37">
        <f t="shared" si="5"/>
        <v>0</v>
      </c>
      <c r="M85" s="37">
        <f t="shared" si="5"/>
        <v>0</v>
      </c>
      <c r="N85" s="37">
        <f t="shared" si="5"/>
        <v>0</v>
      </c>
      <c r="O85" s="37">
        <f t="shared" si="5"/>
        <v>0</v>
      </c>
      <c r="P85" s="37">
        <f t="shared" si="5"/>
        <v>0</v>
      </c>
      <c r="Q85" s="37">
        <f t="shared" si="5"/>
        <v>0</v>
      </c>
      <c r="R85" s="37">
        <f t="shared" si="5"/>
        <v>0</v>
      </c>
      <c r="S85" s="37">
        <f t="shared" si="5"/>
        <v>0</v>
      </c>
      <c r="T85" s="37">
        <f t="shared" ref="T85:AB85" si="16">T15+ABS(T50)</f>
        <v>0</v>
      </c>
      <c r="U85" s="37">
        <f t="shared" si="16"/>
        <v>0</v>
      </c>
      <c r="V85" s="37">
        <f t="shared" si="16"/>
        <v>0</v>
      </c>
      <c r="W85" s="37">
        <f t="shared" si="16"/>
        <v>0</v>
      </c>
      <c r="X85" s="37">
        <f t="shared" si="16"/>
        <v>5.51</v>
      </c>
      <c r="Y85" s="37">
        <f t="shared" si="16"/>
        <v>1.47</v>
      </c>
      <c r="Z85" s="37">
        <f t="shared" si="16"/>
        <v>6.91</v>
      </c>
      <c r="AA85" s="37">
        <f t="shared" si="16"/>
        <v>12.88</v>
      </c>
      <c r="AB85" s="39">
        <f t="shared" si="16"/>
        <v>5.08</v>
      </c>
    </row>
    <row r="86" spans="1:28" ht="15.75" x14ac:dyDescent="0.25">
      <c r="A86" s="23"/>
      <c r="B86" s="32">
        <v>45090</v>
      </c>
      <c r="C86" s="35">
        <f t="shared" si="2"/>
        <v>112.25999999999999</v>
      </c>
      <c r="D86" s="36">
        <f t="shared" si="3"/>
        <v>0</v>
      </c>
      <c r="E86" s="37">
        <f t="shared" si="5"/>
        <v>1.83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0</v>
      </c>
      <c r="L86" s="37">
        <f t="shared" si="5"/>
        <v>0</v>
      </c>
      <c r="M86" s="37">
        <f t="shared" si="5"/>
        <v>3.84</v>
      </c>
      <c r="N86" s="37">
        <f t="shared" si="5"/>
        <v>2.61</v>
      </c>
      <c r="O86" s="37">
        <f t="shared" si="5"/>
        <v>0.75</v>
      </c>
      <c r="P86" s="37">
        <f t="shared" si="5"/>
        <v>7.47</v>
      </c>
      <c r="Q86" s="37">
        <f t="shared" si="5"/>
        <v>11.56</v>
      </c>
      <c r="R86" s="37">
        <f t="shared" si="5"/>
        <v>11.59</v>
      </c>
      <c r="S86" s="37">
        <f t="shared" si="5"/>
        <v>10.69</v>
      </c>
      <c r="T86" s="37">
        <f t="shared" ref="T86:AB86" si="17">T16+ABS(T51)</f>
        <v>8.17</v>
      </c>
      <c r="U86" s="37">
        <f t="shared" si="17"/>
        <v>9.48</v>
      </c>
      <c r="V86" s="37">
        <f t="shared" si="17"/>
        <v>8.5500000000000007</v>
      </c>
      <c r="W86" s="37">
        <f t="shared" si="17"/>
        <v>8.74</v>
      </c>
      <c r="X86" s="37">
        <f t="shared" si="17"/>
        <v>6.46</v>
      </c>
      <c r="Y86" s="37">
        <f t="shared" si="17"/>
        <v>6.65</v>
      </c>
      <c r="Z86" s="37">
        <f t="shared" si="17"/>
        <v>3.58</v>
      </c>
      <c r="AA86" s="37">
        <f t="shared" si="17"/>
        <v>7.22</v>
      </c>
      <c r="AB86" s="39">
        <f t="shared" si="17"/>
        <v>3.07</v>
      </c>
    </row>
    <row r="87" spans="1:28" ht="15.75" x14ac:dyDescent="0.25">
      <c r="A87" s="23"/>
      <c r="B87" s="32">
        <v>45091</v>
      </c>
      <c r="C87" s="35">
        <f t="shared" si="2"/>
        <v>116.98</v>
      </c>
      <c r="D87" s="36">
        <f t="shared" si="3"/>
        <v>0</v>
      </c>
      <c r="E87" s="37">
        <f t="shared" si="5"/>
        <v>5.04</v>
      </c>
      <c r="F87" s="37">
        <f t="shared" si="5"/>
        <v>0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0</v>
      </c>
      <c r="L87" s="37">
        <f t="shared" si="5"/>
        <v>0</v>
      </c>
      <c r="M87" s="37">
        <f t="shared" si="5"/>
        <v>5.65</v>
      </c>
      <c r="N87" s="37">
        <f t="shared" si="5"/>
        <v>5.68</v>
      </c>
      <c r="O87" s="37">
        <f t="shared" si="5"/>
        <v>3.97</v>
      </c>
      <c r="P87" s="37">
        <f t="shared" si="5"/>
        <v>8.5299999999999994</v>
      </c>
      <c r="Q87" s="37">
        <f t="shared" si="5"/>
        <v>0.65</v>
      </c>
      <c r="R87" s="37">
        <f t="shared" si="5"/>
        <v>12.48</v>
      </c>
      <c r="S87" s="37">
        <f t="shared" si="5"/>
        <v>5.29</v>
      </c>
      <c r="T87" s="37">
        <f t="shared" ref="T87:AB87" si="18">T17+ABS(T52)</f>
        <v>13.84</v>
      </c>
      <c r="U87" s="37">
        <f t="shared" si="18"/>
        <v>12.62</v>
      </c>
      <c r="V87" s="37">
        <f t="shared" si="18"/>
        <v>7.15</v>
      </c>
      <c r="W87" s="37">
        <f t="shared" si="18"/>
        <v>2.87</v>
      </c>
      <c r="X87" s="37">
        <f t="shared" si="18"/>
        <v>1.3</v>
      </c>
      <c r="Y87" s="37">
        <f t="shared" si="18"/>
        <v>10.09</v>
      </c>
      <c r="Z87" s="37">
        <f t="shared" si="18"/>
        <v>10.46</v>
      </c>
      <c r="AA87" s="37">
        <f t="shared" si="18"/>
        <v>9.4700000000000006</v>
      </c>
      <c r="AB87" s="39">
        <f t="shared" si="18"/>
        <v>1.89</v>
      </c>
    </row>
    <row r="88" spans="1:28" ht="15.75" x14ac:dyDescent="0.25">
      <c r="A88" s="23"/>
      <c r="B88" s="32">
        <v>45092</v>
      </c>
      <c r="C88" s="35">
        <f t="shared" si="2"/>
        <v>163.61999999999998</v>
      </c>
      <c r="D88" s="36">
        <f t="shared" si="3"/>
        <v>0</v>
      </c>
      <c r="E88" s="37">
        <f t="shared" si="5"/>
        <v>5.03</v>
      </c>
      <c r="F88" s="37">
        <f t="shared" si="5"/>
        <v>0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0</v>
      </c>
      <c r="L88" s="37">
        <f t="shared" si="5"/>
        <v>1.28</v>
      </c>
      <c r="M88" s="37">
        <f t="shared" si="5"/>
        <v>7.62</v>
      </c>
      <c r="N88" s="37">
        <f t="shared" si="5"/>
        <v>10.06</v>
      </c>
      <c r="O88" s="37">
        <f t="shared" si="5"/>
        <v>13.77</v>
      </c>
      <c r="P88" s="37">
        <f t="shared" si="5"/>
        <v>5.1100000000000003</v>
      </c>
      <c r="Q88" s="37">
        <f t="shared" si="5"/>
        <v>2.87</v>
      </c>
      <c r="R88" s="37">
        <f t="shared" si="5"/>
        <v>0.70000000000000007</v>
      </c>
      <c r="S88" s="37">
        <f t="shared" si="5"/>
        <v>7.07</v>
      </c>
      <c r="T88" s="37">
        <f t="shared" ref="T88:AB88" si="19">T18+ABS(T53)</f>
        <v>15.6</v>
      </c>
      <c r="U88" s="37">
        <f t="shared" si="19"/>
        <v>13.99</v>
      </c>
      <c r="V88" s="37">
        <f t="shared" si="19"/>
        <v>9.0200000000000014</v>
      </c>
      <c r="W88" s="37">
        <f t="shared" si="19"/>
        <v>9.08</v>
      </c>
      <c r="X88" s="37">
        <f t="shared" si="19"/>
        <v>7.52</v>
      </c>
      <c r="Y88" s="37">
        <f t="shared" si="19"/>
        <v>12.03</v>
      </c>
      <c r="Z88" s="37">
        <f t="shared" si="19"/>
        <v>12.52</v>
      </c>
      <c r="AA88" s="37">
        <f t="shared" si="19"/>
        <v>16.059999999999999</v>
      </c>
      <c r="AB88" s="39">
        <f t="shared" si="19"/>
        <v>14.29</v>
      </c>
    </row>
    <row r="89" spans="1:28" ht="15.75" x14ac:dyDescent="0.25">
      <c r="A89" s="23"/>
      <c r="B89" s="32">
        <v>45093</v>
      </c>
      <c r="C89" s="35">
        <f t="shared" si="2"/>
        <v>175.66000000000003</v>
      </c>
      <c r="D89" s="36">
        <f t="shared" si="3"/>
        <v>0</v>
      </c>
      <c r="E89" s="37">
        <f t="shared" si="5"/>
        <v>0.35</v>
      </c>
      <c r="F89" s="37">
        <f t="shared" si="5"/>
        <v>0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0</v>
      </c>
      <c r="L89" s="37">
        <f t="shared" si="5"/>
        <v>5</v>
      </c>
      <c r="M89" s="37">
        <f t="shared" si="5"/>
        <v>6.09</v>
      </c>
      <c r="N89" s="37">
        <f t="shared" si="5"/>
        <v>9</v>
      </c>
      <c r="O89" s="37">
        <f t="shared" si="5"/>
        <v>8.4</v>
      </c>
      <c r="P89" s="37">
        <f t="shared" si="5"/>
        <v>1.56</v>
      </c>
      <c r="Q89" s="37">
        <f t="shared" si="5"/>
        <v>15.93</v>
      </c>
      <c r="R89" s="37">
        <f t="shared" si="5"/>
        <v>13.97</v>
      </c>
      <c r="S89" s="37">
        <f t="shared" si="5"/>
        <v>12.56</v>
      </c>
      <c r="T89" s="37">
        <f t="shared" ref="T89:AB89" si="20">T19+ABS(T54)</f>
        <v>11.77</v>
      </c>
      <c r="U89" s="37">
        <f t="shared" si="20"/>
        <v>13.84</v>
      </c>
      <c r="V89" s="37">
        <f t="shared" si="20"/>
        <v>13.92</v>
      </c>
      <c r="W89" s="37">
        <f t="shared" si="20"/>
        <v>12</v>
      </c>
      <c r="X89" s="37">
        <f t="shared" si="20"/>
        <v>13.98</v>
      </c>
      <c r="Y89" s="37">
        <f t="shared" si="20"/>
        <v>9</v>
      </c>
      <c r="Z89" s="37">
        <f t="shared" si="20"/>
        <v>6.36</v>
      </c>
      <c r="AA89" s="37">
        <f t="shared" si="20"/>
        <v>12.65</v>
      </c>
      <c r="AB89" s="39">
        <f t="shared" si="20"/>
        <v>9.2799999999999994</v>
      </c>
    </row>
    <row r="90" spans="1:28" ht="15.75" x14ac:dyDescent="0.25">
      <c r="A90" s="23"/>
      <c r="B90" s="32">
        <v>45094</v>
      </c>
      <c r="C90" s="35">
        <f t="shared" si="2"/>
        <v>172.9</v>
      </c>
      <c r="D90" s="36">
        <f t="shared" si="3"/>
        <v>0</v>
      </c>
      <c r="E90" s="37">
        <f t="shared" si="5"/>
        <v>3.15</v>
      </c>
      <c r="F90" s="37">
        <f t="shared" ref="F90:AB90" si="21">F20+ABS(F55)</f>
        <v>0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0</v>
      </c>
      <c r="L90" s="37">
        <f t="shared" si="21"/>
        <v>4.95</v>
      </c>
      <c r="M90" s="37">
        <f t="shared" si="21"/>
        <v>4.09</v>
      </c>
      <c r="N90" s="37">
        <f t="shared" si="21"/>
        <v>10.92</v>
      </c>
      <c r="O90" s="37">
        <f t="shared" si="21"/>
        <v>9.6199999999999992</v>
      </c>
      <c r="P90" s="37">
        <f t="shared" si="21"/>
        <v>17.52</v>
      </c>
      <c r="Q90" s="37">
        <f t="shared" si="21"/>
        <v>17.940000000000001</v>
      </c>
      <c r="R90" s="37">
        <f t="shared" si="21"/>
        <v>18.170000000000002</v>
      </c>
      <c r="S90" s="37">
        <f t="shared" si="21"/>
        <v>2.59</v>
      </c>
      <c r="T90" s="37">
        <f t="shared" si="21"/>
        <v>7.45</v>
      </c>
      <c r="U90" s="37">
        <f t="shared" si="21"/>
        <v>4.1500000000000004</v>
      </c>
      <c r="V90" s="37">
        <f t="shared" si="21"/>
        <v>11.77</v>
      </c>
      <c r="W90" s="37">
        <f t="shared" si="21"/>
        <v>8.92</v>
      </c>
      <c r="X90" s="37">
        <f t="shared" si="21"/>
        <v>11.22</v>
      </c>
      <c r="Y90" s="37">
        <f t="shared" si="21"/>
        <v>15.07</v>
      </c>
      <c r="Z90" s="37">
        <f t="shared" si="21"/>
        <v>10.42</v>
      </c>
      <c r="AA90" s="37">
        <f t="shared" si="21"/>
        <v>5.1100000000000003</v>
      </c>
      <c r="AB90" s="39">
        <f t="shared" si="21"/>
        <v>9.84</v>
      </c>
    </row>
    <row r="91" spans="1:28" ht="15.75" x14ac:dyDescent="0.25">
      <c r="A91" s="23"/>
      <c r="B91" s="32">
        <v>45095</v>
      </c>
      <c r="C91" s="35">
        <f t="shared" si="2"/>
        <v>161.80999999999997</v>
      </c>
      <c r="D91" s="36">
        <f t="shared" si="3"/>
        <v>0</v>
      </c>
      <c r="E91" s="37">
        <f t="shared" si="5"/>
        <v>4.9800000000000004</v>
      </c>
      <c r="F91" s="37">
        <f t="shared" ref="F91:AB91" si="22">F21+ABS(F56)</f>
        <v>0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0</v>
      </c>
      <c r="K91" s="37">
        <f t="shared" si="22"/>
        <v>0</v>
      </c>
      <c r="L91" s="37">
        <f t="shared" si="22"/>
        <v>3.87</v>
      </c>
      <c r="M91" s="37">
        <f t="shared" si="22"/>
        <v>9.1</v>
      </c>
      <c r="N91" s="37">
        <f t="shared" si="22"/>
        <v>9.09</v>
      </c>
      <c r="O91" s="37">
        <f t="shared" si="22"/>
        <v>3.9</v>
      </c>
      <c r="P91" s="37">
        <f t="shared" si="22"/>
        <v>7.17</v>
      </c>
      <c r="Q91" s="37">
        <f t="shared" si="22"/>
        <v>15.71</v>
      </c>
      <c r="R91" s="37">
        <f t="shared" si="22"/>
        <v>10.119999999999999</v>
      </c>
      <c r="S91" s="37">
        <f t="shared" si="22"/>
        <v>4.0199999999999996</v>
      </c>
      <c r="T91" s="37">
        <f t="shared" si="22"/>
        <v>7.55</v>
      </c>
      <c r="U91" s="37">
        <f t="shared" si="22"/>
        <v>8.4599999999999991</v>
      </c>
      <c r="V91" s="37">
        <f t="shared" si="22"/>
        <v>5.88</v>
      </c>
      <c r="W91" s="37">
        <f t="shared" si="22"/>
        <v>16.05</v>
      </c>
      <c r="X91" s="37">
        <f t="shared" si="22"/>
        <v>13.39</v>
      </c>
      <c r="Y91" s="37">
        <f t="shared" si="22"/>
        <v>13.18</v>
      </c>
      <c r="Z91" s="37">
        <f t="shared" si="22"/>
        <v>11.82</v>
      </c>
      <c r="AA91" s="37">
        <f t="shared" si="22"/>
        <v>11.66</v>
      </c>
      <c r="AB91" s="39">
        <f t="shared" si="22"/>
        <v>5.86</v>
      </c>
    </row>
    <row r="92" spans="1:28" ht="15.75" x14ac:dyDescent="0.25">
      <c r="A92" s="23"/>
      <c r="B92" s="32">
        <v>45096</v>
      </c>
      <c r="C92" s="35">
        <f t="shared" si="2"/>
        <v>252.76999999999998</v>
      </c>
      <c r="D92" s="36">
        <f t="shared" si="3"/>
        <v>0</v>
      </c>
      <c r="E92" s="37">
        <f t="shared" si="5"/>
        <v>3.83</v>
      </c>
      <c r="F92" s="37">
        <f t="shared" ref="F92:AB92" si="23">F22+ABS(F57)</f>
        <v>0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0</v>
      </c>
      <c r="L92" s="37">
        <f t="shared" si="23"/>
        <v>4.34</v>
      </c>
      <c r="M92" s="37">
        <f t="shared" si="23"/>
        <v>8.3000000000000007</v>
      </c>
      <c r="N92" s="37">
        <f t="shared" si="23"/>
        <v>13.18</v>
      </c>
      <c r="O92" s="37">
        <f t="shared" si="23"/>
        <v>11.01</v>
      </c>
      <c r="P92" s="37">
        <f t="shared" si="23"/>
        <v>18.89</v>
      </c>
      <c r="Q92" s="37">
        <f t="shared" si="23"/>
        <v>19.82</v>
      </c>
      <c r="R92" s="37">
        <f t="shared" si="23"/>
        <v>15.42</v>
      </c>
      <c r="S92" s="37">
        <f t="shared" si="23"/>
        <v>15.91</v>
      </c>
      <c r="T92" s="37">
        <f t="shared" si="23"/>
        <v>15.83</v>
      </c>
      <c r="U92" s="37">
        <f t="shared" si="23"/>
        <v>15</v>
      </c>
      <c r="V92" s="37">
        <f t="shared" si="23"/>
        <v>15.25</v>
      </c>
      <c r="W92" s="37">
        <f t="shared" si="23"/>
        <v>16.84</v>
      </c>
      <c r="X92" s="37">
        <f t="shared" si="23"/>
        <v>16.79</v>
      </c>
      <c r="Y92" s="37">
        <f t="shared" si="23"/>
        <v>12.3</v>
      </c>
      <c r="Z92" s="37">
        <f t="shared" si="23"/>
        <v>15.67</v>
      </c>
      <c r="AA92" s="37">
        <f t="shared" si="23"/>
        <v>16.829999999999998</v>
      </c>
      <c r="AB92" s="39">
        <f t="shared" si="23"/>
        <v>17.559999999999999</v>
      </c>
    </row>
    <row r="93" spans="1:28" ht="15.75" x14ac:dyDescent="0.25">
      <c r="A93" s="23"/>
      <c r="B93" s="32">
        <v>45097</v>
      </c>
      <c r="C93" s="35">
        <f t="shared" si="2"/>
        <v>154.12</v>
      </c>
      <c r="D93" s="36">
        <f t="shared" si="3"/>
        <v>0</v>
      </c>
      <c r="E93" s="37">
        <f t="shared" si="5"/>
        <v>4.6399999999999997</v>
      </c>
      <c r="F93" s="37">
        <f t="shared" ref="F93:AB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0</v>
      </c>
      <c r="L93" s="37">
        <f t="shared" si="24"/>
        <v>0</v>
      </c>
      <c r="M93" s="37">
        <f t="shared" si="24"/>
        <v>8.74</v>
      </c>
      <c r="N93" s="37">
        <f t="shared" si="24"/>
        <v>10.32</v>
      </c>
      <c r="O93" s="37">
        <f t="shared" si="24"/>
        <v>3.8</v>
      </c>
      <c r="P93" s="37">
        <f t="shared" si="24"/>
        <v>11.51</v>
      </c>
      <c r="Q93" s="37">
        <f t="shared" si="24"/>
        <v>9.39</v>
      </c>
      <c r="R93" s="37">
        <f t="shared" si="24"/>
        <v>11.32</v>
      </c>
      <c r="S93" s="37">
        <f t="shared" si="24"/>
        <v>7.53</v>
      </c>
      <c r="T93" s="37">
        <f t="shared" si="24"/>
        <v>2.97</v>
      </c>
      <c r="U93" s="37">
        <f t="shared" si="24"/>
        <v>1.47</v>
      </c>
      <c r="V93" s="37">
        <f t="shared" si="24"/>
        <v>10.98</v>
      </c>
      <c r="W93" s="37">
        <f t="shared" si="24"/>
        <v>11.34</v>
      </c>
      <c r="X93" s="37">
        <f t="shared" si="24"/>
        <v>16.190000000000001</v>
      </c>
      <c r="Y93" s="37">
        <f t="shared" si="24"/>
        <v>16.75</v>
      </c>
      <c r="Z93" s="37">
        <f t="shared" si="24"/>
        <v>12.08</v>
      </c>
      <c r="AA93" s="37">
        <f t="shared" si="24"/>
        <v>4.1100000000000003</v>
      </c>
      <c r="AB93" s="39">
        <f t="shared" si="24"/>
        <v>10.98</v>
      </c>
    </row>
    <row r="94" spans="1:28" ht="15.75" x14ac:dyDescent="0.25">
      <c r="A94" s="23"/>
      <c r="B94" s="32">
        <v>45098</v>
      </c>
      <c r="C94" s="35">
        <f t="shared" si="2"/>
        <v>132.63999999999999</v>
      </c>
      <c r="D94" s="36">
        <f t="shared" si="3"/>
        <v>0</v>
      </c>
      <c r="E94" s="37">
        <f t="shared" si="5"/>
        <v>10.42</v>
      </c>
      <c r="F94" s="37">
        <f t="shared" ref="F94:AB94" si="25">F24+ABS(F59)</f>
        <v>0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0</v>
      </c>
      <c r="L94" s="37">
        <f t="shared" si="25"/>
        <v>0</v>
      </c>
      <c r="M94" s="37">
        <f t="shared" si="25"/>
        <v>1.1000000000000001</v>
      </c>
      <c r="N94" s="37">
        <f t="shared" si="25"/>
        <v>4.84</v>
      </c>
      <c r="O94" s="37">
        <f t="shared" si="25"/>
        <v>4.74</v>
      </c>
      <c r="P94" s="37">
        <f t="shared" si="25"/>
        <v>9.31</v>
      </c>
      <c r="Q94" s="37">
        <f t="shared" si="25"/>
        <v>6.03</v>
      </c>
      <c r="R94" s="37">
        <f t="shared" si="25"/>
        <v>11.43</v>
      </c>
      <c r="S94" s="37">
        <f t="shared" si="25"/>
        <v>10.37</v>
      </c>
      <c r="T94" s="37">
        <f t="shared" si="25"/>
        <v>5.6</v>
      </c>
      <c r="U94" s="37">
        <f t="shared" si="25"/>
        <v>11.52</v>
      </c>
      <c r="V94" s="37">
        <f t="shared" si="25"/>
        <v>4.71</v>
      </c>
      <c r="W94" s="37">
        <f t="shared" si="25"/>
        <v>13.5</v>
      </c>
      <c r="X94" s="37">
        <f t="shared" si="25"/>
        <v>11.71</v>
      </c>
      <c r="Y94" s="37">
        <f t="shared" si="25"/>
        <v>8.7799999999999994</v>
      </c>
      <c r="Z94" s="37">
        <f t="shared" si="25"/>
        <v>4.5200000000000005</v>
      </c>
      <c r="AA94" s="37">
        <f t="shared" si="25"/>
        <v>1.71</v>
      </c>
      <c r="AB94" s="39">
        <f t="shared" si="25"/>
        <v>12.35</v>
      </c>
    </row>
    <row r="95" spans="1:28" ht="15.75" x14ac:dyDescent="0.25">
      <c r="A95" s="23"/>
      <c r="B95" s="32">
        <v>45099</v>
      </c>
      <c r="C95" s="35">
        <f t="shared" si="2"/>
        <v>160.63000000000002</v>
      </c>
      <c r="D95" s="36">
        <f t="shared" si="3"/>
        <v>0</v>
      </c>
      <c r="E95" s="37">
        <f t="shared" si="5"/>
        <v>6.21</v>
      </c>
      <c r="F95" s="37">
        <f t="shared" ref="F95:AB95" si="26">F25+ABS(F60)</f>
        <v>0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0</v>
      </c>
      <c r="L95" s="37">
        <f t="shared" si="26"/>
        <v>0</v>
      </c>
      <c r="M95" s="37">
        <f t="shared" si="26"/>
        <v>0.49</v>
      </c>
      <c r="N95" s="37">
        <f t="shared" si="26"/>
        <v>9.92</v>
      </c>
      <c r="O95" s="37">
        <f t="shared" si="26"/>
        <v>10</v>
      </c>
      <c r="P95" s="37">
        <f t="shared" si="26"/>
        <v>11.79</v>
      </c>
      <c r="Q95" s="37">
        <f t="shared" si="26"/>
        <v>12</v>
      </c>
      <c r="R95" s="37">
        <f t="shared" si="26"/>
        <v>4.2300000000000004</v>
      </c>
      <c r="S95" s="37">
        <f t="shared" si="26"/>
        <v>10.42</v>
      </c>
      <c r="T95" s="37">
        <f t="shared" si="26"/>
        <v>9</v>
      </c>
      <c r="U95" s="37">
        <f t="shared" si="26"/>
        <v>11.57</v>
      </c>
      <c r="V95" s="37">
        <f t="shared" si="26"/>
        <v>17.71</v>
      </c>
      <c r="W95" s="37">
        <f t="shared" si="26"/>
        <v>7.1300000000000008</v>
      </c>
      <c r="X95" s="37">
        <f t="shared" si="26"/>
        <v>7.36</v>
      </c>
      <c r="Y95" s="37">
        <f t="shared" si="26"/>
        <v>11.47</v>
      </c>
      <c r="Z95" s="37">
        <f t="shared" si="26"/>
        <v>15.21</v>
      </c>
      <c r="AA95" s="37">
        <f t="shared" si="26"/>
        <v>9.3500000000000014</v>
      </c>
      <c r="AB95" s="39">
        <f t="shared" si="26"/>
        <v>6.77</v>
      </c>
    </row>
    <row r="96" spans="1:28" ht="15.75" x14ac:dyDescent="0.25">
      <c r="A96" s="23"/>
      <c r="B96" s="32">
        <v>45100</v>
      </c>
      <c r="C96" s="35">
        <f t="shared" si="2"/>
        <v>150.27000000000001</v>
      </c>
      <c r="D96" s="36">
        <f t="shared" si="3"/>
        <v>0</v>
      </c>
      <c r="E96" s="37">
        <f t="shared" si="5"/>
        <v>6.37</v>
      </c>
      <c r="F96" s="37">
        <f t="shared" ref="F96:AB96" si="27">F26+ABS(F61)</f>
        <v>0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0</v>
      </c>
      <c r="L96" s="37">
        <f t="shared" si="27"/>
        <v>0</v>
      </c>
      <c r="M96" s="37">
        <f t="shared" si="27"/>
        <v>3.54</v>
      </c>
      <c r="N96" s="37">
        <f t="shared" si="27"/>
        <v>6.4399999999999995</v>
      </c>
      <c r="O96" s="37">
        <f t="shared" si="27"/>
        <v>11.97</v>
      </c>
      <c r="P96" s="37">
        <f t="shared" si="27"/>
        <v>7.51</v>
      </c>
      <c r="Q96" s="37">
        <f t="shared" si="27"/>
        <v>15.34</v>
      </c>
      <c r="R96" s="37">
        <f t="shared" si="27"/>
        <v>5.4</v>
      </c>
      <c r="S96" s="37">
        <f t="shared" si="27"/>
        <v>6.83</v>
      </c>
      <c r="T96" s="37">
        <f t="shared" si="27"/>
        <v>2.21</v>
      </c>
      <c r="U96" s="37">
        <f t="shared" si="27"/>
        <v>4.88</v>
      </c>
      <c r="V96" s="37">
        <f t="shared" si="27"/>
        <v>15.73</v>
      </c>
      <c r="W96" s="37">
        <f t="shared" si="27"/>
        <v>16</v>
      </c>
      <c r="X96" s="37">
        <f t="shared" si="27"/>
        <v>10.55</v>
      </c>
      <c r="Y96" s="37">
        <f t="shared" si="27"/>
        <v>10.23</v>
      </c>
      <c r="Z96" s="37">
        <f t="shared" si="27"/>
        <v>11.87</v>
      </c>
      <c r="AA96" s="37">
        <f t="shared" si="27"/>
        <v>9.35</v>
      </c>
      <c r="AB96" s="39">
        <f t="shared" si="27"/>
        <v>6.05</v>
      </c>
    </row>
    <row r="97" spans="1:28" ht="15.75" x14ac:dyDescent="0.25">
      <c r="A97" s="23"/>
      <c r="B97" s="32">
        <v>45101</v>
      </c>
      <c r="C97" s="35">
        <f t="shared" si="2"/>
        <v>165.57000000000002</v>
      </c>
      <c r="D97" s="36">
        <f t="shared" si="3"/>
        <v>0</v>
      </c>
      <c r="E97" s="37">
        <f t="shared" si="5"/>
        <v>5.63</v>
      </c>
      <c r="F97" s="37">
        <f t="shared" ref="F97:AB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0</v>
      </c>
      <c r="L97" s="37">
        <f t="shared" si="28"/>
        <v>0</v>
      </c>
      <c r="M97" s="37">
        <f t="shared" si="28"/>
        <v>6.9</v>
      </c>
      <c r="N97" s="37">
        <f t="shared" si="28"/>
        <v>0.90999999999999992</v>
      </c>
      <c r="O97" s="37">
        <f t="shared" si="28"/>
        <v>8.34</v>
      </c>
      <c r="P97" s="37">
        <f t="shared" si="28"/>
        <v>11.95</v>
      </c>
      <c r="Q97" s="37">
        <f t="shared" si="28"/>
        <v>13.45</v>
      </c>
      <c r="R97" s="37">
        <f t="shared" si="28"/>
        <v>15.92</v>
      </c>
      <c r="S97" s="37">
        <f t="shared" si="28"/>
        <v>7.1</v>
      </c>
      <c r="T97" s="37">
        <f t="shared" si="28"/>
        <v>5.16</v>
      </c>
      <c r="U97" s="37">
        <f t="shared" si="28"/>
        <v>8.33</v>
      </c>
      <c r="V97" s="37">
        <f t="shared" si="28"/>
        <v>14.34</v>
      </c>
      <c r="W97" s="37">
        <f t="shared" si="28"/>
        <v>16.71</v>
      </c>
      <c r="X97" s="37">
        <f t="shared" si="28"/>
        <v>11.11</v>
      </c>
      <c r="Y97" s="37">
        <f t="shared" si="28"/>
        <v>9.23</v>
      </c>
      <c r="Z97" s="37">
        <f t="shared" si="28"/>
        <v>14.88</v>
      </c>
      <c r="AA97" s="37">
        <f t="shared" si="28"/>
        <v>13.02</v>
      </c>
      <c r="AB97" s="39">
        <f t="shared" si="28"/>
        <v>2.59</v>
      </c>
    </row>
    <row r="98" spans="1:28" ht="15.75" x14ac:dyDescent="0.25">
      <c r="A98" s="23"/>
      <c r="B98" s="32">
        <v>45102</v>
      </c>
      <c r="C98" s="35">
        <f t="shared" si="2"/>
        <v>158.86000000000001</v>
      </c>
      <c r="D98" s="36">
        <f t="shared" si="3"/>
        <v>0</v>
      </c>
      <c r="E98" s="37">
        <f t="shared" si="5"/>
        <v>4.8600000000000003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0</v>
      </c>
      <c r="L98" s="37">
        <f t="shared" si="29"/>
        <v>0</v>
      </c>
      <c r="M98" s="37">
        <f t="shared" si="29"/>
        <v>1.87</v>
      </c>
      <c r="N98" s="37">
        <f t="shared" si="29"/>
        <v>12.13</v>
      </c>
      <c r="O98" s="37">
        <f t="shared" si="29"/>
        <v>12.14</v>
      </c>
      <c r="P98" s="37">
        <f t="shared" si="29"/>
        <v>11.67</v>
      </c>
      <c r="Q98" s="37">
        <f t="shared" si="29"/>
        <v>9.49</v>
      </c>
      <c r="R98" s="37">
        <f t="shared" si="29"/>
        <v>12.44</v>
      </c>
      <c r="S98" s="37">
        <f t="shared" si="29"/>
        <v>3.78</v>
      </c>
      <c r="T98" s="37">
        <f t="shared" si="29"/>
        <v>9.83</v>
      </c>
      <c r="U98" s="37">
        <f t="shared" si="29"/>
        <v>15.94</v>
      </c>
      <c r="V98" s="37">
        <f t="shared" si="29"/>
        <v>9.61</v>
      </c>
      <c r="W98" s="37">
        <f t="shared" si="29"/>
        <v>9.5399999999999991</v>
      </c>
      <c r="X98" s="37">
        <f t="shared" si="29"/>
        <v>13.47</v>
      </c>
      <c r="Y98" s="37">
        <f t="shared" si="29"/>
        <v>9.61</v>
      </c>
      <c r="Z98" s="37">
        <f t="shared" si="29"/>
        <v>2.71</v>
      </c>
      <c r="AA98" s="37">
        <f t="shared" si="29"/>
        <v>9.75</v>
      </c>
      <c r="AB98" s="39">
        <f t="shared" si="29"/>
        <v>10.02</v>
      </c>
    </row>
    <row r="99" spans="1:28" ht="15.75" x14ac:dyDescent="0.25">
      <c r="A99" s="23"/>
      <c r="B99" s="32">
        <v>45103</v>
      </c>
      <c r="C99" s="35">
        <f t="shared" si="2"/>
        <v>141.62999999999997</v>
      </c>
      <c r="D99" s="36">
        <f t="shared" si="3"/>
        <v>0</v>
      </c>
      <c r="E99" s="37">
        <f t="shared" si="5"/>
        <v>7.06</v>
      </c>
      <c r="F99" s="37">
        <f t="shared" ref="F99:AB99" si="30">F29+ABS(F64)</f>
        <v>0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0</v>
      </c>
      <c r="K99" s="37">
        <f t="shared" si="30"/>
        <v>0</v>
      </c>
      <c r="L99" s="37">
        <f t="shared" si="30"/>
        <v>0</v>
      </c>
      <c r="M99" s="37">
        <f t="shared" si="30"/>
        <v>3.85</v>
      </c>
      <c r="N99" s="37">
        <f t="shared" si="30"/>
        <v>10</v>
      </c>
      <c r="O99" s="37">
        <f t="shared" si="30"/>
        <v>10.4</v>
      </c>
      <c r="P99" s="37">
        <f t="shared" si="30"/>
        <v>8.77</v>
      </c>
      <c r="Q99" s="37">
        <f t="shared" si="30"/>
        <v>2.46</v>
      </c>
      <c r="R99" s="37">
        <f t="shared" si="30"/>
        <v>13.3</v>
      </c>
      <c r="S99" s="37">
        <f t="shared" si="30"/>
        <v>12.32</v>
      </c>
      <c r="T99" s="37">
        <f t="shared" si="30"/>
        <v>13.54</v>
      </c>
      <c r="U99" s="37">
        <f t="shared" si="30"/>
        <v>11.94</v>
      </c>
      <c r="V99" s="37">
        <f t="shared" si="30"/>
        <v>3.49</v>
      </c>
      <c r="W99" s="37">
        <f t="shared" si="30"/>
        <v>5.43</v>
      </c>
      <c r="X99" s="37">
        <f t="shared" si="30"/>
        <v>5.2799999999999994</v>
      </c>
      <c r="Y99" s="37">
        <f t="shared" si="30"/>
        <v>9.6199999999999992</v>
      </c>
      <c r="Z99" s="37">
        <f t="shared" si="30"/>
        <v>5.8900000000000006</v>
      </c>
      <c r="AA99" s="37">
        <f t="shared" si="30"/>
        <v>12.86</v>
      </c>
      <c r="AB99" s="39">
        <f t="shared" si="30"/>
        <v>5.42</v>
      </c>
    </row>
    <row r="100" spans="1:28" ht="15.75" x14ac:dyDescent="0.25">
      <c r="A100" s="23"/>
      <c r="B100" s="32">
        <v>45104</v>
      </c>
      <c r="C100" s="35">
        <f t="shared" si="2"/>
        <v>175.11</v>
      </c>
      <c r="D100" s="36">
        <f t="shared" si="3"/>
        <v>0</v>
      </c>
      <c r="E100" s="37">
        <f t="shared" si="5"/>
        <v>7.09</v>
      </c>
      <c r="F100" s="37">
        <f t="shared" ref="F100:AB100" si="31">F30+ABS(F65)</f>
        <v>0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0</v>
      </c>
      <c r="L100" s="37">
        <f t="shared" si="31"/>
        <v>0</v>
      </c>
      <c r="M100" s="37">
        <f t="shared" si="31"/>
        <v>0.17</v>
      </c>
      <c r="N100" s="37">
        <f t="shared" si="31"/>
        <v>6.03</v>
      </c>
      <c r="O100" s="37">
        <f t="shared" si="31"/>
        <v>8.82</v>
      </c>
      <c r="P100" s="37">
        <f t="shared" si="31"/>
        <v>11.53</v>
      </c>
      <c r="Q100" s="37">
        <f t="shared" si="31"/>
        <v>5.7</v>
      </c>
      <c r="R100" s="37">
        <f t="shared" si="31"/>
        <v>11.95</v>
      </c>
      <c r="S100" s="37">
        <f t="shared" si="31"/>
        <v>14.23</v>
      </c>
      <c r="T100" s="37">
        <f t="shared" si="31"/>
        <v>15</v>
      </c>
      <c r="U100" s="37">
        <f t="shared" si="31"/>
        <v>13.42</v>
      </c>
      <c r="V100" s="37">
        <f t="shared" si="31"/>
        <v>4.12</v>
      </c>
      <c r="W100" s="37">
        <f t="shared" si="31"/>
        <v>15.86</v>
      </c>
      <c r="X100" s="37">
        <f t="shared" si="31"/>
        <v>14.4</v>
      </c>
      <c r="Y100" s="37">
        <f t="shared" si="31"/>
        <v>15.15</v>
      </c>
      <c r="Z100" s="37">
        <f t="shared" si="31"/>
        <v>3.29</v>
      </c>
      <c r="AA100" s="37">
        <f t="shared" si="31"/>
        <v>13.88</v>
      </c>
      <c r="AB100" s="39">
        <f t="shared" si="31"/>
        <v>14.47</v>
      </c>
    </row>
    <row r="101" spans="1:28" ht="15.75" x14ac:dyDescent="0.25">
      <c r="A101" s="23"/>
      <c r="B101" s="32">
        <v>45105</v>
      </c>
      <c r="C101" s="35">
        <f t="shared" si="2"/>
        <v>204.30999999999997</v>
      </c>
      <c r="D101" s="36">
        <f t="shared" si="3"/>
        <v>0</v>
      </c>
      <c r="E101" s="37">
        <f t="shared" si="5"/>
        <v>13</v>
      </c>
      <c r="F101" s="37">
        <f t="shared" ref="F101:AB101" si="32">F31+ABS(F66)</f>
        <v>0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5</v>
      </c>
      <c r="K101" s="37">
        <f t="shared" si="32"/>
        <v>7.98</v>
      </c>
      <c r="L101" s="37">
        <f t="shared" si="32"/>
        <v>12</v>
      </c>
      <c r="M101" s="37">
        <f t="shared" si="32"/>
        <v>9</v>
      </c>
      <c r="N101" s="37">
        <f t="shared" si="32"/>
        <v>10.02</v>
      </c>
      <c r="O101" s="37">
        <f t="shared" si="32"/>
        <v>8.74</v>
      </c>
      <c r="P101" s="37">
        <f t="shared" si="32"/>
        <v>5.56</v>
      </c>
      <c r="Q101" s="37">
        <f t="shared" si="32"/>
        <v>8.86</v>
      </c>
      <c r="R101" s="37">
        <f t="shared" si="32"/>
        <v>11.5</v>
      </c>
      <c r="S101" s="37">
        <f t="shared" si="32"/>
        <v>8.1999999999999993</v>
      </c>
      <c r="T101" s="37">
        <f t="shared" si="32"/>
        <v>7.58</v>
      </c>
      <c r="U101" s="37">
        <f t="shared" si="32"/>
        <v>10.89</v>
      </c>
      <c r="V101" s="37">
        <f t="shared" si="32"/>
        <v>13.5</v>
      </c>
      <c r="W101" s="37">
        <f t="shared" si="32"/>
        <v>13.48</v>
      </c>
      <c r="X101" s="37">
        <f t="shared" si="32"/>
        <v>13.53</v>
      </c>
      <c r="Y101" s="37">
        <f t="shared" si="32"/>
        <v>12.29</v>
      </c>
      <c r="Z101" s="37">
        <f t="shared" si="32"/>
        <v>14.52</v>
      </c>
      <c r="AA101" s="37">
        <f t="shared" si="32"/>
        <v>6.47</v>
      </c>
      <c r="AB101" s="39">
        <f t="shared" si="32"/>
        <v>12.19</v>
      </c>
    </row>
    <row r="102" spans="1:28" ht="15.75" x14ac:dyDescent="0.25">
      <c r="A102" s="23"/>
      <c r="B102" s="32">
        <v>45106</v>
      </c>
      <c r="C102" s="35">
        <f t="shared" si="2"/>
        <v>162.93</v>
      </c>
      <c r="D102" s="36">
        <f t="shared" si="3"/>
        <v>0</v>
      </c>
      <c r="E102" s="37">
        <f t="shared" si="5"/>
        <v>9.74</v>
      </c>
      <c r="F102" s="37">
        <f t="shared" ref="F102:AB102" si="33">F32+ABS(F67)</f>
        <v>0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0</v>
      </c>
      <c r="L102" s="37">
        <f t="shared" si="33"/>
        <v>0</v>
      </c>
      <c r="M102" s="37">
        <f t="shared" si="33"/>
        <v>1.58</v>
      </c>
      <c r="N102" s="37">
        <f t="shared" si="33"/>
        <v>4.74</v>
      </c>
      <c r="O102" s="37">
        <f t="shared" si="33"/>
        <v>5</v>
      </c>
      <c r="P102" s="37">
        <f t="shared" si="33"/>
        <v>10</v>
      </c>
      <c r="Q102" s="37">
        <f t="shared" si="33"/>
        <v>9.18</v>
      </c>
      <c r="R102" s="37">
        <f t="shared" si="33"/>
        <v>10.38</v>
      </c>
      <c r="S102" s="37">
        <f t="shared" si="33"/>
        <v>6.7299999999999995</v>
      </c>
      <c r="T102" s="37">
        <f t="shared" si="33"/>
        <v>13.44</v>
      </c>
      <c r="U102" s="37">
        <f t="shared" si="33"/>
        <v>13.27</v>
      </c>
      <c r="V102" s="37">
        <f t="shared" si="33"/>
        <v>4.91</v>
      </c>
      <c r="W102" s="37">
        <f t="shared" si="33"/>
        <v>15.54</v>
      </c>
      <c r="X102" s="37">
        <f t="shared" si="33"/>
        <v>11.3</v>
      </c>
      <c r="Y102" s="37">
        <f t="shared" si="33"/>
        <v>10.97</v>
      </c>
      <c r="Z102" s="37">
        <f t="shared" si="33"/>
        <v>15.17</v>
      </c>
      <c r="AA102" s="37">
        <f t="shared" si="33"/>
        <v>13.43</v>
      </c>
      <c r="AB102" s="39">
        <f t="shared" si="33"/>
        <v>7.55</v>
      </c>
    </row>
    <row r="103" spans="1:28" ht="15.75" x14ac:dyDescent="0.25">
      <c r="A103" s="23"/>
      <c r="B103" s="32">
        <v>45107</v>
      </c>
      <c r="C103" s="35">
        <f t="shared" si="2"/>
        <v>192.66</v>
      </c>
      <c r="D103" s="36">
        <f t="shared" si="3"/>
        <v>0</v>
      </c>
      <c r="E103" s="37">
        <f t="shared" si="5"/>
        <v>6.37</v>
      </c>
      <c r="F103" s="37">
        <f t="shared" ref="F103:AB103" si="34">F33+ABS(F68)</f>
        <v>0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0</v>
      </c>
      <c r="K103" s="37">
        <f t="shared" si="34"/>
        <v>0</v>
      </c>
      <c r="L103" s="37">
        <f t="shared" si="34"/>
        <v>0</v>
      </c>
      <c r="M103" s="37">
        <f t="shared" si="34"/>
        <v>9.98</v>
      </c>
      <c r="N103" s="37">
        <f t="shared" si="34"/>
        <v>8.6999999999999993</v>
      </c>
      <c r="O103" s="37">
        <f t="shared" si="34"/>
        <v>10.4</v>
      </c>
      <c r="P103" s="37">
        <f t="shared" si="34"/>
        <v>11.18</v>
      </c>
      <c r="Q103" s="37">
        <f t="shared" si="34"/>
        <v>10.71</v>
      </c>
      <c r="R103" s="37">
        <f t="shared" si="34"/>
        <v>10.74</v>
      </c>
      <c r="S103" s="37">
        <f t="shared" si="34"/>
        <v>10.26</v>
      </c>
      <c r="T103" s="37">
        <f t="shared" si="34"/>
        <v>15.1</v>
      </c>
      <c r="U103" s="37">
        <f t="shared" si="34"/>
        <v>15.27</v>
      </c>
      <c r="V103" s="37">
        <f t="shared" si="34"/>
        <v>15.51</v>
      </c>
      <c r="W103" s="37">
        <f t="shared" si="34"/>
        <v>15.31</v>
      </c>
      <c r="X103" s="37">
        <f t="shared" si="34"/>
        <v>9.17</v>
      </c>
      <c r="Y103" s="37">
        <f t="shared" si="34"/>
        <v>14.36</v>
      </c>
      <c r="Z103" s="37">
        <f t="shared" si="34"/>
        <v>6.14</v>
      </c>
      <c r="AA103" s="37">
        <f t="shared" si="34"/>
        <v>12.28</v>
      </c>
      <c r="AB103" s="39">
        <f t="shared" si="34"/>
        <v>11.18</v>
      </c>
    </row>
    <row r="104" spans="1:28" ht="15.75" x14ac:dyDescent="0.25">
      <c r="A104" s="23"/>
      <c r="B104" s="33"/>
      <c r="C104" s="40">
        <f t="shared" si="2"/>
        <v>0</v>
      </c>
      <c r="D104" s="41">
        <f t="shared" si="3"/>
        <v>0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0</v>
      </c>
      <c r="M104" s="42">
        <f t="shared" si="35"/>
        <v>0</v>
      </c>
      <c r="N104" s="42">
        <f t="shared" si="35"/>
        <v>0</v>
      </c>
      <c r="O104" s="42">
        <f>O34+O69</f>
        <v>0</v>
      </c>
      <c r="P104" s="42">
        <f t="shared" si="35"/>
        <v>0</v>
      </c>
      <c r="Q104" s="42">
        <f t="shared" si="35"/>
        <v>0</v>
      </c>
      <c r="R104" s="42">
        <f t="shared" si="35"/>
        <v>0</v>
      </c>
      <c r="S104" s="42">
        <f t="shared" si="35"/>
        <v>0</v>
      </c>
      <c r="T104" s="42">
        <f t="shared" si="35"/>
        <v>0</v>
      </c>
      <c r="U104" s="42">
        <f t="shared" si="35"/>
        <v>0</v>
      </c>
      <c r="V104" s="42">
        <f t="shared" si="35"/>
        <v>0</v>
      </c>
      <c r="W104" s="42">
        <f t="shared" si="35"/>
        <v>0</v>
      </c>
      <c r="X104" s="42">
        <f t="shared" si="35"/>
        <v>0</v>
      </c>
      <c r="Y104" s="42">
        <f t="shared" si="35"/>
        <v>0</v>
      </c>
      <c r="Z104" s="42">
        <f t="shared" si="35"/>
        <v>0</v>
      </c>
      <c r="AA104" s="42">
        <f t="shared" si="35"/>
        <v>0</v>
      </c>
      <c r="AB104" s="43">
        <f t="shared" si="35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49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45078</v>
      </c>
      <c r="C4" s="70">
        <f t="shared" ref="C4:C34" si="0">SUM(E4:AB4)</f>
        <v>0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45079</v>
      </c>
      <c r="C5" s="70">
        <f t="shared" si="0"/>
        <v>11.55</v>
      </c>
      <c r="D5" s="71"/>
      <c r="E5" s="29">
        <v>11.55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45080</v>
      </c>
      <c r="C6" s="70">
        <f t="shared" si="0"/>
        <v>0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45081</v>
      </c>
      <c r="C7" s="70">
        <f t="shared" si="0"/>
        <v>0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45082</v>
      </c>
      <c r="C8" s="70">
        <f t="shared" si="0"/>
        <v>0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45083</v>
      </c>
      <c r="C9" s="70">
        <f t="shared" si="0"/>
        <v>17.75</v>
      </c>
      <c r="D9" s="71"/>
      <c r="E9" s="29">
        <v>17.75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45084</v>
      </c>
      <c r="C10" s="70">
        <f t="shared" si="0"/>
        <v>0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45085</v>
      </c>
      <c r="C11" s="70">
        <f t="shared" si="0"/>
        <v>57.083333330000002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8.1</v>
      </c>
      <c r="U11" s="30">
        <v>26.4</v>
      </c>
      <c r="V11" s="30">
        <v>22.583333329999999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45086</v>
      </c>
      <c r="C12" s="70">
        <f t="shared" si="0"/>
        <v>14.71666666</v>
      </c>
      <c r="D12" s="71"/>
      <c r="E12" s="29">
        <v>8.43333333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6.2833333299999996</v>
      </c>
      <c r="AA12" s="30">
        <v>0</v>
      </c>
      <c r="AB12" s="31">
        <v>0</v>
      </c>
    </row>
    <row r="13" spans="1:28" ht="15.75" x14ac:dyDescent="0.25">
      <c r="A13" s="23"/>
      <c r="B13" s="32">
        <v>45087</v>
      </c>
      <c r="C13" s="70">
        <f t="shared" si="0"/>
        <v>121.78333334</v>
      </c>
      <c r="D13" s="71"/>
      <c r="E13" s="29">
        <v>101.66666667</v>
      </c>
      <c r="F13" s="30">
        <v>20.116666670000001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45088</v>
      </c>
      <c r="C14" s="70">
        <f t="shared" si="0"/>
        <v>0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45089</v>
      </c>
      <c r="C15" s="70">
        <f t="shared" si="0"/>
        <v>58.8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14.8</v>
      </c>
      <c r="V15" s="30">
        <v>22</v>
      </c>
      <c r="W15" s="30">
        <v>22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45090</v>
      </c>
      <c r="C16" s="70">
        <f t="shared" si="0"/>
        <v>285.11666667000003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74.55</v>
      </c>
      <c r="O16" s="30">
        <v>16</v>
      </c>
      <c r="P16" s="30">
        <v>0</v>
      </c>
      <c r="Q16" s="30">
        <v>0</v>
      </c>
      <c r="R16" s="30">
        <v>30</v>
      </c>
      <c r="S16" s="30">
        <v>87</v>
      </c>
      <c r="T16" s="30">
        <v>45.766666669999999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10.8</v>
      </c>
      <c r="AA16" s="30">
        <v>0</v>
      </c>
      <c r="AB16" s="31">
        <v>21</v>
      </c>
    </row>
    <row r="17" spans="1:28" ht="15.75" x14ac:dyDescent="0.25">
      <c r="A17" s="23"/>
      <c r="B17" s="32">
        <v>45091</v>
      </c>
      <c r="C17" s="70">
        <f t="shared" si="0"/>
        <v>32.933333329999996</v>
      </c>
      <c r="D17" s="71"/>
      <c r="E17" s="29">
        <v>19.93333333</v>
      </c>
      <c r="F17" s="30">
        <v>0</v>
      </c>
      <c r="G17" s="30">
        <v>0</v>
      </c>
      <c r="H17" s="30">
        <v>0</v>
      </c>
      <c r="I17" s="30">
        <v>0</v>
      </c>
      <c r="J17" s="30">
        <v>13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45092</v>
      </c>
      <c r="C18" s="70">
        <f t="shared" si="0"/>
        <v>132.33333334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15.766666669999999</v>
      </c>
      <c r="N18" s="30">
        <v>1</v>
      </c>
      <c r="O18" s="30">
        <v>10.85</v>
      </c>
      <c r="P18" s="30">
        <v>38.15</v>
      </c>
      <c r="Q18" s="30">
        <v>42</v>
      </c>
      <c r="R18" s="30">
        <v>0</v>
      </c>
      <c r="S18" s="30">
        <v>0</v>
      </c>
      <c r="T18" s="30">
        <v>0</v>
      </c>
      <c r="U18" s="30">
        <v>0</v>
      </c>
      <c r="V18" s="30">
        <v>18.7</v>
      </c>
      <c r="W18" s="30">
        <v>5.8666666699999999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45093</v>
      </c>
      <c r="C19" s="70">
        <f t="shared" si="0"/>
        <v>0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45094</v>
      </c>
      <c r="C20" s="70">
        <f t="shared" si="0"/>
        <v>31.383333329999999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6.2333333299999998</v>
      </c>
      <c r="P20" s="30">
        <v>0</v>
      </c>
      <c r="Q20" s="30">
        <v>0</v>
      </c>
      <c r="R20" s="30">
        <v>3.15</v>
      </c>
      <c r="S20" s="30">
        <v>22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45095</v>
      </c>
      <c r="C21" s="70">
        <f t="shared" si="0"/>
        <v>0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45096</v>
      </c>
      <c r="C22" s="70">
        <f t="shared" si="0"/>
        <v>0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45097</v>
      </c>
      <c r="C23" s="70">
        <f t="shared" si="0"/>
        <v>0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45098</v>
      </c>
      <c r="C24" s="70">
        <f t="shared" si="0"/>
        <v>0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45099</v>
      </c>
      <c r="C25" s="70">
        <f t="shared" si="0"/>
        <v>100.8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16.8</v>
      </c>
      <c r="R25" s="30">
        <v>21</v>
      </c>
      <c r="S25" s="30">
        <v>21</v>
      </c>
      <c r="T25" s="30">
        <v>21</v>
      </c>
      <c r="U25" s="30">
        <v>21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45100</v>
      </c>
      <c r="C26" s="70">
        <f t="shared" si="0"/>
        <v>12.8</v>
      </c>
      <c r="D26" s="71"/>
      <c r="E26" s="29">
        <v>12.8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45101</v>
      </c>
      <c r="C27" s="70">
        <f t="shared" si="0"/>
        <v>237.83333333000002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2.2666666700000002</v>
      </c>
      <c r="R27" s="30">
        <v>30.633333329999999</v>
      </c>
      <c r="S27" s="30">
        <v>58</v>
      </c>
      <c r="T27" s="30">
        <v>53</v>
      </c>
      <c r="U27" s="30">
        <v>53</v>
      </c>
      <c r="V27" s="30">
        <v>28.533333330000001</v>
      </c>
      <c r="W27" s="30">
        <v>12.4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45102</v>
      </c>
      <c r="C28" s="70">
        <f t="shared" si="0"/>
        <v>0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45103</v>
      </c>
      <c r="C29" s="70">
        <f t="shared" si="0"/>
        <v>0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45104</v>
      </c>
      <c r="C30" s="70">
        <f t="shared" si="0"/>
        <v>39.416666669999998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39.416666669999998</v>
      </c>
      <c r="AA30" s="30">
        <v>0</v>
      </c>
      <c r="AB30" s="31">
        <v>0</v>
      </c>
    </row>
    <row r="31" spans="1:28" ht="15.75" x14ac:dyDescent="0.25">
      <c r="A31" s="23"/>
      <c r="B31" s="32">
        <v>45105</v>
      </c>
      <c r="C31" s="70">
        <f t="shared" si="0"/>
        <v>0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45106</v>
      </c>
      <c r="C32" s="70">
        <f t="shared" si="0"/>
        <v>347.91666666999998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76.416666669999998</v>
      </c>
      <c r="AA32" s="30">
        <v>131</v>
      </c>
      <c r="AB32" s="31">
        <v>140.5</v>
      </c>
    </row>
    <row r="33" spans="1:28" ht="15.75" x14ac:dyDescent="0.25">
      <c r="A33" s="23"/>
      <c r="B33" s="32">
        <v>45107</v>
      </c>
      <c r="C33" s="70">
        <f t="shared" si="0"/>
        <v>65.233333329999994</v>
      </c>
      <c r="D33" s="71"/>
      <c r="E33" s="29">
        <v>6.2333333299999998</v>
      </c>
      <c r="F33" s="30">
        <v>0</v>
      </c>
      <c r="G33" s="30">
        <v>0</v>
      </c>
      <c r="H33" s="30">
        <v>18.2</v>
      </c>
      <c r="I33" s="30">
        <v>0</v>
      </c>
      <c r="J33" s="30">
        <v>40.799999999999997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5.75" x14ac:dyDescent="0.25">
      <c r="A34" s="23"/>
      <c r="B34" s="33"/>
      <c r="C34" s="72">
        <f>SUM(C4:D33)</f>
        <v>1567.45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45078</v>
      </c>
      <c r="C39" s="70">
        <f t="shared" ref="C39:C69" si="1">SUM(E39:AB39)</f>
        <v>-75.083333330000002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-15.75</v>
      </c>
      <c r="W39" s="30">
        <v>0</v>
      </c>
      <c r="X39" s="30">
        <v>0</v>
      </c>
      <c r="Y39" s="30">
        <v>0</v>
      </c>
      <c r="Z39" s="30">
        <v>0</v>
      </c>
      <c r="AA39" s="30">
        <v>-15.33333333</v>
      </c>
      <c r="AB39" s="31">
        <v>-44</v>
      </c>
    </row>
    <row r="40" spans="1:28" ht="15.75" x14ac:dyDescent="0.25">
      <c r="A40" s="23"/>
      <c r="B40" s="32">
        <v>45079</v>
      </c>
      <c r="C40" s="70">
        <f t="shared" si="1"/>
        <v>-176.95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-15</v>
      </c>
      <c r="T40" s="30">
        <v>-15</v>
      </c>
      <c r="U40" s="30">
        <v>-15</v>
      </c>
      <c r="V40" s="30">
        <v>-15</v>
      </c>
      <c r="W40" s="30">
        <v>-15</v>
      </c>
      <c r="X40" s="30">
        <v>-38</v>
      </c>
      <c r="Y40" s="30">
        <v>-18</v>
      </c>
      <c r="Z40" s="30">
        <v>-8</v>
      </c>
      <c r="AA40" s="30">
        <v>-37.950000000000003</v>
      </c>
      <c r="AB40" s="31">
        <v>0</v>
      </c>
    </row>
    <row r="41" spans="1:28" ht="15.75" x14ac:dyDescent="0.25">
      <c r="A41" s="23"/>
      <c r="B41" s="32">
        <v>45080</v>
      </c>
      <c r="C41" s="70">
        <f t="shared" si="1"/>
        <v>-70.666666669999998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-7.6666666699999997</v>
      </c>
      <c r="AA41" s="30">
        <v>-13</v>
      </c>
      <c r="AB41" s="31">
        <v>-50</v>
      </c>
    </row>
    <row r="42" spans="1:28" ht="15.75" x14ac:dyDescent="0.25">
      <c r="A42" s="23"/>
      <c r="B42" s="32">
        <v>45081</v>
      </c>
      <c r="C42" s="70">
        <f t="shared" si="1"/>
        <v>-135.1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-39.1</v>
      </c>
      <c r="Z42" s="30">
        <v>-45</v>
      </c>
      <c r="AA42" s="30">
        <v>-51</v>
      </c>
      <c r="AB42" s="31">
        <v>0</v>
      </c>
    </row>
    <row r="43" spans="1:28" ht="15.75" x14ac:dyDescent="0.25">
      <c r="A43" s="23"/>
      <c r="B43" s="32">
        <v>45082</v>
      </c>
      <c r="C43" s="70">
        <f t="shared" si="1"/>
        <v>-171.16666666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-12</v>
      </c>
      <c r="Q43" s="30">
        <v>0</v>
      </c>
      <c r="R43" s="30">
        <v>0</v>
      </c>
      <c r="S43" s="30">
        <v>-35</v>
      </c>
      <c r="T43" s="30">
        <v>-35</v>
      </c>
      <c r="U43" s="30">
        <v>-12.83333333</v>
      </c>
      <c r="V43" s="30">
        <v>0</v>
      </c>
      <c r="W43" s="30">
        <v>0</v>
      </c>
      <c r="X43" s="30">
        <v>0</v>
      </c>
      <c r="Y43" s="30">
        <v>-21.333333329999999</v>
      </c>
      <c r="Z43" s="30">
        <v>-40</v>
      </c>
      <c r="AA43" s="30">
        <v>-15</v>
      </c>
      <c r="AB43" s="31">
        <v>0</v>
      </c>
    </row>
    <row r="44" spans="1:28" ht="15.75" x14ac:dyDescent="0.25">
      <c r="A44" s="23"/>
      <c r="B44" s="32">
        <v>45083</v>
      </c>
      <c r="C44" s="70">
        <f t="shared" si="1"/>
        <v>-809</v>
      </c>
      <c r="D44" s="71"/>
      <c r="E44" s="29">
        <v>-8</v>
      </c>
      <c r="F44" s="30">
        <v>-20</v>
      </c>
      <c r="G44" s="30">
        <v>0</v>
      </c>
      <c r="H44" s="30">
        <v>0</v>
      </c>
      <c r="I44" s="30">
        <v>0</v>
      </c>
      <c r="J44" s="30">
        <v>-5.3333333300000003</v>
      </c>
      <c r="K44" s="30">
        <v>-40</v>
      </c>
      <c r="L44" s="30">
        <v>-1</v>
      </c>
      <c r="M44" s="30">
        <v>-40</v>
      </c>
      <c r="N44" s="30">
        <v>-40</v>
      </c>
      <c r="O44" s="30">
        <v>-47.4</v>
      </c>
      <c r="P44" s="30">
        <v>-56</v>
      </c>
      <c r="Q44" s="30">
        <v>-52</v>
      </c>
      <c r="R44" s="30">
        <v>-52</v>
      </c>
      <c r="S44" s="30">
        <v>-52</v>
      </c>
      <c r="T44" s="30">
        <v>-52</v>
      </c>
      <c r="U44" s="30">
        <v>-52</v>
      </c>
      <c r="V44" s="30">
        <v>-40</v>
      </c>
      <c r="W44" s="30">
        <v>-40</v>
      </c>
      <c r="X44" s="30">
        <v>-22</v>
      </c>
      <c r="Y44" s="30">
        <v>-47</v>
      </c>
      <c r="Z44" s="30">
        <v>-86</v>
      </c>
      <c r="AA44" s="30">
        <v>-56.266666669999999</v>
      </c>
      <c r="AB44" s="31">
        <v>0</v>
      </c>
    </row>
    <row r="45" spans="1:28" ht="15.75" x14ac:dyDescent="0.25">
      <c r="A45" s="23"/>
      <c r="B45" s="32">
        <v>45084</v>
      </c>
      <c r="C45" s="70">
        <f t="shared" si="1"/>
        <v>-451.51666667000001</v>
      </c>
      <c r="D45" s="71"/>
      <c r="E45" s="29">
        <v>-14.66666667</v>
      </c>
      <c r="F45" s="30">
        <v>-40</v>
      </c>
      <c r="G45" s="30">
        <v>-40</v>
      </c>
      <c r="H45" s="30">
        <v>-40</v>
      </c>
      <c r="I45" s="30">
        <v>-40</v>
      </c>
      <c r="J45" s="30">
        <v>-35</v>
      </c>
      <c r="K45" s="30">
        <v>-1</v>
      </c>
      <c r="L45" s="30">
        <v>-1</v>
      </c>
      <c r="M45" s="30">
        <v>-0.11666667</v>
      </c>
      <c r="N45" s="30">
        <v>-35</v>
      </c>
      <c r="O45" s="30">
        <v>-26.666666670000001</v>
      </c>
      <c r="P45" s="30">
        <v>0</v>
      </c>
      <c r="Q45" s="30">
        <v>-13.33333333</v>
      </c>
      <c r="R45" s="30">
        <v>-35.333333330000002</v>
      </c>
      <c r="S45" s="30">
        <v>-13.33333333</v>
      </c>
      <c r="T45" s="30">
        <v>-40</v>
      </c>
      <c r="U45" s="30">
        <v>-28.666666670000001</v>
      </c>
      <c r="V45" s="30">
        <v>0</v>
      </c>
      <c r="W45" s="30">
        <v>0</v>
      </c>
      <c r="X45" s="30">
        <v>0</v>
      </c>
      <c r="Y45" s="30">
        <v>-16</v>
      </c>
      <c r="Z45" s="30">
        <v>-21</v>
      </c>
      <c r="AA45" s="30">
        <v>0</v>
      </c>
      <c r="AB45" s="31">
        <v>-10.4</v>
      </c>
    </row>
    <row r="46" spans="1:28" ht="15.75" x14ac:dyDescent="0.25">
      <c r="A46" s="23"/>
      <c r="B46" s="32">
        <v>45085</v>
      </c>
      <c r="C46" s="70">
        <f t="shared" si="1"/>
        <v>-73.966666669999995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-35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-24</v>
      </c>
      <c r="Z46" s="30">
        <v>0</v>
      </c>
      <c r="AA46" s="30">
        <v>-14.96666667</v>
      </c>
      <c r="AB46" s="31">
        <v>0</v>
      </c>
    </row>
    <row r="47" spans="1:28" ht="15.75" x14ac:dyDescent="0.25">
      <c r="A47" s="23"/>
      <c r="B47" s="32">
        <v>45086</v>
      </c>
      <c r="C47" s="70">
        <f t="shared" si="1"/>
        <v>0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45087</v>
      </c>
      <c r="C48" s="70">
        <f t="shared" si="1"/>
        <v>0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45088</v>
      </c>
      <c r="C49" s="70">
        <f t="shared" si="1"/>
        <v>-565.11666665999996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-11.5</v>
      </c>
      <c r="O49" s="30">
        <v>-41.783333329999998</v>
      </c>
      <c r="P49" s="30">
        <v>-20</v>
      </c>
      <c r="Q49" s="30">
        <v>-23</v>
      </c>
      <c r="R49" s="30">
        <v>-23</v>
      </c>
      <c r="S49" s="30">
        <v>-33.833333330000002</v>
      </c>
      <c r="T49" s="30">
        <v>-35</v>
      </c>
      <c r="U49" s="30">
        <v>-35</v>
      </c>
      <c r="V49" s="30">
        <v>-46</v>
      </c>
      <c r="W49" s="30">
        <v>-56</v>
      </c>
      <c r="X49" s="30">
        <v>-40</v>
      </c>
      <c r="Y49" s="30">
        <v>-63</v>
      </c>
      <c r="Z49" s="30">
        <v>-63</v>
      </c>
      <c r="AA49" s="30">
        <v>-40</v>
      </c>
      <c r="AB49" s="31">
        <v>-34</v>
      </c>
    </row>
    <row r="50" spans="1:28" ht="15.75" x14ac:dyDescent="0.25">
      <c r="A50" s="23"/>
      <c r="B50" s="32">
        <v>45089</v>
      </c>
      <c r="C50" s="70">
        <f t="shared" si="1"/>
        <v>-419.5</v>
      </c>
      <c r="D50" s="71"/>
      <c r="E50" s="29">
        <v>0</v>
      </c>
      <c r="F50" s="30">
        <v>-35</v>
      </c>
      <c r="G50" s="30">
        <v>-40</v>
      </c>
      <c r="H50" s="30">
        <v>-40</v>
      </c>
      <c r="I50" s="30">
        <v>-40</v>
      </c>
      <c r="J50" s="30">
        <v>-40</v>
      </c>
      <c r="K50" s="30">
        <v>-35</v>
      </c>
      <c r="L50" s="30">
        <v>-35</v>
      </c>
      <c r="M50" s="30">
        <v>-15.16666667</v>
      </c>
      <c r="N50" s="30">
        <v>0</v>
      </c>
      <c r="O50" s="30">
        <v>-8</v>
      </c>
      <c r="P50" s="30">
        <v>-20.666666670000001</v>
      </c>
      <c r="Q50" s="30">
        <v>-19.333333329999999</v>
      </c>
      <c r="R50" s="30">
        <v>-23.333333329999999</v>
      </c>
      <c r="S50" s="30">
        <v>-40</v>
      </c>
      <c r="T50" s="30">
        <v>-28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45090</v>
      </c>
      <c r="C51" s="70">
        <f t="shared" si="1"/>
        <v>-34</v>
      </c>
      <c r="D51" s="71"/>
      <c r="E51" s="29">
        <v>-34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45091</v>
      </c>
      <c r="C52" s="70">
        <f t="shared" si="1"/>
        <v>0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45092</v>
      </c>
      <c r="C53" s="70">
        <f t="shared" si="1"/>
        <v>-40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-40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45093</v>
      </c>
      <c r="C54" s="70">
        <f t="shared" si="1"/>
        <v>-322.00000001000001</v>
      </c>
      <c r="D54" s="71"/>
      <c r="E54" s="29">
        <v>0</v>
      </c>
      <c r="F54" s="30">
        <v>0</v>
      </c>
      <c r="G54" s="30">
        <v>0</v>
      </c>
      <c r="H54" s="30">
        <v>-16</v>
      </c>
      <c r="I54" s="30">
        <v>-40</v>
      </c>
      <c r="J54" s="30">
        <v>-10.66666667</v>
      </c>
      <c r="K54" s="30">
        <v>-40</v>
      </c>
      <c r="L54" s="30">
        <v>0</v>
      </c>
      <c r="M54" s="30">
        <v>0</v>
      </c>
      <c r="N54" s="30">
        <v>0</v>
      </c>
      <c r="O54" s="30">
        <v>-32.666666669999998</v>
      </c>
      <c r="P54" s="30">
        <v>-55</v>
      </c>
      <c r="Q54" s="30">
        <v>-59</v>
      </c>
      <c r="R54" s="30">
        <v>-46.666666669999998</v>
      </c>
      <c r="S54" s="30">
        <v>-22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45094</v>
      </c>
      <c r="C55" s="70">
        <f t="shared" si="1"/>
        <v>-190.58333334</v>
      </c>
      <c r="D55" s="71"/>
      <c r="E55" s="29">
        <v>0</v>
      </c>
      <c r="F55" s="30">
        <v>0</v>
      </c>
      <c r="G55" s="30">
        <v>-40</v>
      </c>
      <c r="H55" s="30">
        <v>0</v>
      </c>
      <c r="I55" s="30">
        <v>0</v>
      </c>
      <c r="J55" s="30">
        <v>-17.333333329999999</v>
      </c>
      <c r="K55" s="30">
        <v>-26.666666670000001</v>
      </c>
      <c r="L55" s="30">
        <v>-20.666666670000001</v>
      </c>
      <c r="M55" s="30">
        <v>-20.666666670000001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-12.25</v>
      </c>
      <c r="Z55" s="30">
        <v>-21</v>
      </c>
      <c r="AA55" s="30">
        <v>-32</v>
      </c>
      <c r="AB55" s="31">
        <v>0</v>
      </c>
    </row>
    <row r="56" spans="1:28" ht="15.75" x14ac:dyDescent="0.25">
      <c r="A56" s="23"/>
      <c r="B56" s="32">
        <v>45095</v>
      </c>
      <c r="C56" s="70">
        <f t="shared" si="1"/>
        <v>-180.79999999999998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-40</v>
      </c>
      <c r="J56" s="30">
        <v>-20.666666670000001</v>
      </c>
      <c r="K56" s="30">
        <v>0</v>
      </c>
      <c r="L56" s="30">
        <v>-26.666666670000001</v>
      </c>
      <c r="M56" s="30">
        <v>-40</v>
      </c>
      <c r="N56" s="30">
        <v>-11.33333333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-42.133333329999999</v>
      </c>
    </row>
    <row r="57" spans="1:28" ht="15.75" x14ac:dyDescent="0.25">
      <c r="A57" s="23"/>
      <c r="B57" s="32">
        <v>45096</v>
      </c>
      <c r="C57" s="70">
        <f t="shared" si="1"/>
        <v>-926</v>
      </c>
      <c r="D57" s="71"/>
      <c r="E57" s="29">
        <v>-40</v>
      </c>
      <c r="F57" s="30">
        <v>-40</v>
      </c>
      <c r="G57" s="30">
        <v>-40</v>
      </c>
      <c r="H57" s="30">
        <v>-40</v>
      </c>
      <c r="I57" s="30">
        <v>-40</v>
      </c>
      <c r="J57" s="30">
        <v>-40</v>
      </c>
      <c r="K57" s="30">
        <v>-40</v>
      </c>
      <c r="L57" s="30">
        <v>-40</v>
      </c>
      <c r="M57" s="30">
        <v>-40</v>
      </c>
      <c r="N57" s="30">
        <v>-40</v>
      </c>
      <c r="O57" s="30">
        <v>-40</v>
      </c>
      <c r="P57" s="30">
        <v>-40</v>
      </c>
      <c r="Q57" s="30">
        <v>-40</v>
      </c>
      <c r="R57" s="30">
        <v>-40</v>
      </c>
      <c r="S57" s="30">
        <v>-40</v>
      </c>
      <c r="T57" s="30">
        <v>-40</v>
      </c>
      <c r="U57" s="30">
        <v>-40</v>
      </c>
      <c r="V57" s="30">
        <v>-40</v>
      </c>
      <c r="W57" s="30">
        <v>-57</v>
      </c>
      <c r="X57" s="30">
        <v>-16</v>
      </c>
      <c r="Y57" s="30">
        <v>-26</v>
      </c>
      <c r="Z57" s="30">
        <v>-16</v>
      </c>
      <c r="AA57" s="30">
        <v>-26</v>
      </c>
      <c r="AB57" s="31">
        <v>-65</v>
      </c>
    </row>
    <row r="58" spans="1:28" ht="15.75" x14ac:dyDescent="0.25">
      <c r="A58" s="23"/>
      <c r="B58" s="32">
        <v>45097</v>
      </c>
      <c r="C58" s="70">
        <f t="shared" si="1"/>
        <v>-846.1</v>
      </c>
      <c r="D58" s="71"/>
      <c r="E58" s="29">
        <v>0</v>
      </c>
      <c r="F58" s="30">
        <v>-12.75</v>
      </c>
      <c r="G58" s="30">
        <v>-45</v>
      </c>
      <c r="H58" s="30">
        <v>-45</v>
      </c>
      <c r="I58" s="30">
        <v>-45</v>
      </c>
      <c r="J58" s="30">
        <v>-45</v>
      </c>
      <c r="K58" s="30">
        <v>-40</v>
      </c>
      <c r="L58" s="30">
        <v>-0.68333332999999996</v>
      </c>
      <c r="M58" s="30">
        <v>-1</v>
      </c>
      <c r="N58" s="30">
        <v>-40</v>
      </c>
      <c r="O58" s="30">
        <v>-45</v>
      </c>
      <c r="P58" s="30">
        <v>-45</v>
      </c>
      <c r="Q58" s="30">
        <v>-45</v>
      </c>
      <c r="R58" s="30">
        <v>-45</v>
      </c>
      <c r="S58" s="30">
        <v>-45</v>
      </c>
      <c r="T58" s="30">
        <v>-45</v>
      </c>
      <c r="U58" s="30">
        <v>-45</v>
      </c>
      <c r="V58" s="30">
        <v>-45</v>
      </c>
      <c r="W58" s="30">
        <v>-40</v>
      </c>
      <c r="X58" s="30">
        <v>-15.66666667</v>
      </c>
      <c r="Y58" s="30">
        <v>-23</v>
      </c>
      <c r="Z58" s="30">
        <v>-53</v>
      </c>
      <c r="AA58" s="30">
        <v>-40</v>
      </c>
      <c r="AB58" s="31">
        <v>-40</v>
      </c>
    </row>
    <row r="59" spans="1:28" ht="15.75" x14ac:dyDescent="0.25">
      <c r="A59" s="23"/>
      <c r="B59" s="32">
        <v>45098</v>
      </c>
      <c r="C59" s="70">
        <f t="shared" si="1"/>
        <v>-328.33333333000002</v>
      </c>
      <c r="D59" s="71"/>
      <c r="E59" s="29">
        <v>-21.333333329999999</v>
      </c>
      <c r="F59" s="30">
        <v>0</v>
      </c>
      <c r="G59" s="30">
        <v>-45</v>
      </c>
      <c r="H59" s="30">
        <v>-30</v>
      </c>
      <c r="I59" s="30">
        <v>-45</v>
      </c>
      <c r="J59" s="30">
        <v>-45</v>
      </c>
      <c r="K59" s="30">
        <v>-45</v>
      </c>
      <c r="L59" s="30">
        <v>-40</v>
      </c>
      <c r="M59" s="30">
        <v>0</v>
      </c>
      <c r="N59" s="30">
        <v>0</v>
      </c>
      <c r="O59" s="30">
        <v>0</v>
      </c>
      <c r="P59" s="30">
        <v>0</v>
      </c>
      <c r="Q59" s="30">
        <v>-33.75</v>
      </c>
      <c r="R59" s="30">
        <v>-23.25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45099</v>
      </c>
      <c r="C60" s="70">
        <f t="shared" si="1"/>
        <v>-113.5</v>
      </c>
      <c r="D60" s="71"/>
      <c r="E60" s="29">
        <v>0</v>
      </c>
      <c r="F60" s="30">
        <v>0</v>
      </c>
      <c r="G60" s="30">
        <v>-13.5</v>
      </c>
      <c r="H60" s="30">
        <v>-45</v>
      </c>
      <c r="I60" s="30">
        <v>-45</v>
      </c>
      <c r="J60" s="30">
        <v>-8</v>
      </c>
      <c r="K60" s="30">
        <v>-1</v>
      </c>
      <c r="L60" s="30">
        <v>-1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45100</v>
      </c>
      <c r="C61" s="70">
        <f t="shared" si="1"/>
        <v>-163.5</v>
      </c>
      <c r="D61" s="71"/>
      <c r="E61" s="29">
        <v>0</v>
      </c>
      <c r="F61" s="30">
        <v>-18.75</v>
      </c>
      <c r="G61" s="30">
        <v>0</v>
      </c>
      <c r="H61" s="30">
        <v>0</v>
      </c>
      <c r="I61" s="30">
        <v>0</v>
      </c>
      <c r="J61" s="30">
        <v>-34.5</v>
      </c>
      <c r="K61" s="30">
        <v>-45</v>
      </c>
      <c r="L61" s="30">
        <v>-24.75</v>
      </c>
      <c r="M61" s="30">
        <v>-22.5</v>
      </c>
      <c r="N61" s="30">
        <v>-18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45101</v>
      </c>
      <c r="C62" s="70">
        <f t="shared" si="1"/>
        <v>-34.5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-23.25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-11.25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45102</v>
      </c>
      <c r="C63" s="70">
        <f t="shared" si="1"/>
        <v>-529.91666666000003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-31.5</v>
      </c>
      <c r="M63" s="30">
        <v>-45</v>
      </c>
      <c r="N63" s="30">
        <v>0</v>
      </c>
      <c r="O63" s="30">
        <v>-24</v>
      </c>
      <c r="P63" s="30">
        <v>0</v>
      </c>
      <c r="Q63" s="30">
        <v>-54</v>
      </c>
      <c r="R63" s="30">
        <v>-54</v>
      </c>
      <c r="S63" s="30">
        <v>-54</v>
      </c>
      <c r="T63" s="30">
        <v>-54</v>
      </c>
      <c r="U63" s="30">
        <v>-50</v>
      </c>
      <c r="V63" s="30">
        <v>-33.333333330000002</v>
      </c>
      <c r="W63" s="30">
        <v>-45</v>
      </c>
      <c r="X63" s="30">
        <v>-24</v>
      </c>
      <c r="Y63" s="30">
        <v>-24</v>
      </c>
      <c r="Z63" s="30">
        <v>0</v>
      </c>
      <c r="AA63" s="30">
        <v>-9.3333333300000003</v>
      </c>
      <c r="AB63" s="31">
        <v>-27.75</v>
      </c>
    </row>
    <row r="64" spans="1:28" ht="15.75" x14ac:dyDescent="0.25">
      <c r="A64" s="23"/>
      <c r="B64" s="32">
        <v>45103</v>
      </c>
      <c r="C64" s="70">
        <f t="shared" si="1"/>
        <v>-160.53333333999998</v>
      </c>
      <c r="D64" s="71"/>
      <c r="E64" s="29">
        <v>-8</v>
      </c>
      <c r="F64" s="30">
        <v>0</v>
      </c>
      <c r="G64" s="30">
        <v>-24</v>
      </c>
      <c r="H64" s="30">
        <v>0</v>
      </c>
      <c r="I64" s="30">
        <v>0</v>
      </c>
      <c r="J64" s="30">
        <v>0</v>
      </c>
      <c r="K64" s="30">
        <v>-22</v>
      </c>
      <c r="L64" s="30">
        <v>-18.666666670000001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-16.666666670000001</v>
      </c>
      <c r="V64" s="30">
        <v>-40</v>
      </c>
      <c r="W64" s="30">
        <v>-20</v>
      </c>
      <c r="X64" s="30">
        <v>-11.2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45104</v>
      </c>
      <c r="C65" s="70">
        <f t="shared" si="1"/>
        <v>0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45105</v>
      </c>
      <c r="C66" s="70">
        <f t="shared" si="1"/>
        <v>-637.36666666999997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-8</v>
      </c>
      <c r="K66" s="30">
        <v>-31.333333329999999</v>
      </c>
      <c r="L66" s="30">
        <v>-6.6666666699999997</v>
      </c>
      <c r="M66" s="30">
        <v>-40</v>
      </c>
      <c r="N66" s="30">
        <v>-40</v>
      </c>
      <c r="O66" s="30">
        <v>-40</v>
      </c>
      <c r="P66" s="30">
        <v>-40</v>
      </c>
      <c r="Q66" s="30">
        <v>-40</v>
      </c>
      <c r="R66" s="30">
        <v>-40</v>
      </c>
      <c r="S66" s="30">
        <v>-40</v>
      </c>
      <c r="T66" s="30">
        <v>-40</v>
      </c>
      <c r="U66" s="30">
        <v>-40</v>
      </c>
      <c r="V66" s="30">
        <v>-40</v>
      </c>
      <c r="W66" s="30">
        <v>-40</v>
      </c>
      <c r="X66" s="30">
        <v>-0.36666666999999997</v>
      </c>
      <c r="Y66" s="30">
        <v>-24</v>
      </c>
      <c r="Z66" s="30">
        <v>-24</v>
      </c>
      <c r="AA66" s="30">
        <v>-63</v>
      </c>
      <c r="AB66" s="31">
        <v>-40</v>
      </c>
    </row>
    <row r="67" spans="1:28" ht="15.75" x14ac:dyDescent="0.25">
      <c r="A67" s="23"/>
      <c r="B67" s="32">
        <v>45106</v>
      </c>
      <c r="C67" s="70">
        <f t="shared" si="1"/>
        <v>-500.21666666000004</v>
      </c>
      <c r="D67" s="71"/>
      <c r="E67" s="29">
        <v>-13.33333333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-12.75</v>
      </c>
      <c r="P67" s="30">
        <v>-45</v>
      </c>
      <c r="Q67" s="30">
        <v>-45</v>
      </c>
      <c r="R67" s="30">
        <v>-45</v>
      </c>
      <c r="S67" s="30">
        <v>-66</v>
      </c>
      <c r="T67" s="30">
        <v>-45</v>
      </c>
      <c r="U67" s="30">
        <v>-45</v>
      </c>
      <c r="V67" s="30">
        <v>-66</v>
      </c>
      <c r="W67" s="30">
        <v>-55.716666670000002</v>
      </c>
      <c r="X67" s="30">
        <v>-16.333333329999999</v>
      </c>
      <c r="Y67" s="30">
        <v>-24</v>
      </c>
      <c r="Z67" s="30">
        <v>-21.083333329999999</v>
      </c>
      <c r="AA67" s="30">
        <v>0</v>
      </c>
      <c r="AB67" s="31">
        <v>0</v>
      </c>
    </row>
    <row r="68" spans="1:28" ht="15.75" x14ac:dyDescent="0.25">
      <c r="A68" s="23"/>
      <c r="B68" s="32">
        <v>45107</v>
      </c>
      <c r="C68" s="70">
        <f t="shared" si="1"/>
        <v>-663.66666667000004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-20</v>
      </c>
      <c r="L68" s="30">
        <v>0</v>
      </c>
      <c r="M68" s="30">
        <v>0</v>
      </c>
      <c r="N68" s="30">
        <v>0</v>
      </c>
      <c r="O68" s="30">
        <v>0</v>
      </c>
      <c r="P68" s="30">
        <v>-30</v>
      </c>
      <c r="Q68" s="30">
        <v>-40</v>
      </c>
      <c r="R68" s="30">
        <v>-66</v>
      </c>
      <c r="S68" s="30">
        <v>-81</v>
      </c>
      <c r="T68" s="30">
        <v>-81</v>
      </c>
      <c r="U68" s="30">
        <v>-86</v>
      </c>
      <c r="V68" s="30">
        <v>-78</v>
      </c>
      <c r="W68" s="30">
        <v>-55</v>
      </c>
      <c r="X68" s="30">
        <v>-46</v>
      </c>
      <c r="Y68" s="30">
        <v>-55</v>
      </c>
      <c r="Z68" s="30">
        <v>-25.666666670000001</v>
      </c>
      <c r="AA68" s="30">
        <v>0</v>
      </c>
      <c r="AB68" s="31">
        <v>0</v>
      </c>
    </row>
    <row r="69" spans="1:28" ht="15.75" x14ac:dyDescent="0.25">
      <c r="A69" s="23"/>
      <c r="B69" s="33"/>
      <c r="C69" s="72">
        <f>SUM(C39:D68)</f>
        <v>-8619.0833333400005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45078</v>
      </c>
      <c r="C74" s="35">
        <f t="shared" ref="C74:C104" si="2">SUMIF(E74:AB74,"&gt;0")</f>
        <v>0</v>
      </c>
      <c r="D74" s="36">
        <f t="shared" ref="D74:D104" si="3">SUMIF(E74:AB74,"&lt;0")</f>
        <v>-75.083333330000002</v>
      </c>
      <c r="E74" s="37">
        <f>E4+E39</f>
        <v>0</v>
      </c>
      <c r="F74" s="45">
        <f t="shared" ref="F74:AB74" si="4">F4+F39</f>
        <v>0</v>
      </c>
      <c r="G74" s="45">
        <f t="shared" si="4"/>
        <v>0</v>
      </c>
      <c r="H74" s="45">
        <f t="shared" si="4"/>
        <v>0</v>
      </c>
      <c r="I74" s="45">
        <f t="shared" si="4"/>
        <v>0</v>
      </c>
      <c r="J74" s="45">
        <f t="shared" si="4"/>
        <v>0</v>
      </c>
      <c r="K74" s="45">
        <f t="shared" si="4"/>
        <v>0</v>
      </c>
      <c r="L74" s="45">
        <f t="shared" si="4"/>
        <v>0</v>
      </c>
      <c r="M74" s="45">
        <f t="shared" si="4"/>
        <v>0</v>
      </c>
      <c r="N74" s="45">
        <f t="shared" si="4"/>
        <v>0</v>
      </c>
      <c r="O74" s="45">
        <f t="shared" si="4"/>
        <v>0</v>
      </c>
      <c r="P74" s="45">
        <f t="shared" si="4"/>
        <v>0</v>
      </c>
      <c r="Q74" s="45">
        <f t="shared" si="4"/>
        <v>0</v>
      </c>
      <c r="R74" s="46">
        <f t="shared" si="4"/>
        <v>0</v>
      </c>
      <c r="S74" s="47">
        <f t="shared" si="4"/>
        <v>0</v>
      </c>
      <c r="T74" s="30">
        <f t="shared" si="4"/>
        <v>0</v>
      </c>
      <c r="U74" s="30">
        <f t="shared" si="4"/>
        <v>0</v>
      </c>
      <c r="V74" s="30">
        <f t="shared" si="4"/>
        <v>-15.75</v>
      </c>
      <c r="W74" s="30">
        <f t="shared" si="4"/>
        <v>0</v>
      </c>
      <c r="X74" s="30">
        <f t="shared" si="4"/>
        <v>0</v>
      </c>
      <c r="Y74" s="30">
        <f t="shared" si="4"/>
        <v>0</v>
      </c>
      <c r="Z74" s="30">
        <f t="shared" si="4"/>
        <v>0</v>
      </c>
      <c r="AA74" s="30">
        <f t="shared" si="4"/>
        <v>-15.33333333</v>
      </c>
      <c r="AB74" s="31">
        <f t="shared" si="4"/>
        <v>-44</v>
      </c>
    </row>
    <row r="75" spans="1:28" ht="15.75" x14ac:dyDescent="0.25">
      <c r="A75" s="23"/>
      <c r="B75" s="32">
        <v>45079</v>
      </c>
      <c r="C75" s="35">
        <f t="shared" si="2"/>
        <v>11.55</v>
      </c>
      <c r="D75" s="36">
        <f t="shared" si="3"/>
        <v>-176.95</v>
      </c>
      <c r="E75" s="48">
        <f t="shared" ref="E75:AB85" si="5">E5+E40</f>
        <v>11.55</v>
      </c>
      <c r="F75" s="30">
        <f t="shared" si="5"/>
        <v>0</v>
      </c>
      <c r="G75" s="30">
        <f t="shared" si="5"/>
        <v>0</v>
      </c>
      <c r="H75" s="30">
        <f t="shared" si="5"/>
        <v>0</v>
      </c>
      <c r="I75" s="30">
        <f t="shared" si="5"/>
        <v>0</v>
      </c>
      <c r="J75" s="30">
        <f t="shared" si="5"/>
        <v>0</v>
      </c>
      <c r="K75" s="30">
        <f t="shared" si="5"/>
        <v>0</v>
      </c>
      <c r="L75" s="30">
        <f t="shared" si="5"/>
        <v>0</v>
      </c>
      <c r="M75" s="30">
        <f t="shared" si="5"/>
        <v>0</v>
      </c>
      <c r="N75" s="30">
        <f t="shared" si="5"/>
        <v>0</v>
      </c>
      <c r="O75" s="30">
        <f t="shared" si="5"/>
        <v>0</v>
      </c>
      <c r="P75" s="30">
        <f t="shared" si="5"/>
        <v>0</v>
      </c>
      <c r="Q75" s="30">
        <f t="shared" si="5"/>
        <v>0</v>
      </c>
      <c r="R75" s="30">
        <f t="shared" si="5"/>
        <v>0</v>
      </c>
      <c r="S75" s="30">
        <f t="shared" si="5"/>
        <v>-15</v>
      </c>
      <c r="T75" s="30">
        <f t="shared" si="5"/>
        <v>-15</v>
      </c>
      <c r="U75" s="30">
        <f t="shared" si="5"/>
        <v>-15</v>
      </c>
      <c r="V75" s="30">
        <f t="shared" si="5"/>
        <v>-15</v>
      </c>
      <c r="W75" s="30">
        <f t="shared" si="5"/>
        <v>-15</v>
      </c>
      <c r="X75" s="30">
        <f t="shared" si="5"/>
        <v>-38</v>
      </c>
      <c r="Y75" s="30">
        <f t="shared" si="5"/>
        <v>-18</v>
      </c>
      <c r="Z75" s="30">
        <f t="shared" si="5"/>
        <v>-8</v>
      </c>
      <c r="AA75" s="30">
        <f t="shared" si="5"/>
        <v>-37.950000000000003</v>
      </c>
      <c r="AB75" s="31">
        <f t="shared" si="5"/>
        <v>0</v>
      </c>
    </row>
    <row r="76" spans="1:28" ht="15.75" x14ac:dyDescent="0.25">
      <c r="A76" s="23"/>
      <c r="B76" s="32">
        <v>45080</v>
      </c>
      <c r="C76" s="35">
        <f t="shared" si="2"/>
        <v>0</v>
      </c>
      <c r="D76" s="36">
        <f t="shared" si="3"/>
        <v>-70.666666669999998</v>
      </c>
      <c r="E76" s="48">
        <f t="shared" si="5"/>
        <v>0</v>
      </c>
      <c r="F76" s="30">
        <f t="shared" si="5"/>
        <v>0</v>
      </c>
      <c r="G76" s="30">
        <f t="shared" si="5"/>
        <v>0</v>
      </c>
      <c r="H76" s="30">
        <f t="shared" si="5"/>
        <v>0</v>
      </c>
      <c r="I76" s="30">
        <f t="shared" si="5"/>
        <v>0</v>
      </c>
      <c r="J76" s="30">
        <f t="shared" si="5"/>
        <v>0</v>
      </c>
      <c r="K76" s="30">
        <f t="shared" si="5"/>
        <v>0</v>
      </c>
      <c r="L76" s="30">
        <f t="shared" si="5"/>
        <v>0</v>
      </c>
      <c r="M76" s="30">
        <f t="shared" si="5"/>
        <v>0</v>
      </c>
      <c r="N76" s="30">
        <f t="shared" si="5"/>
        <v>0</v>
      </c>
      <c r="O76" s="30">
        <f t="shared" si="5"/>
        <v>0</v>
      </c>
      <c r="P76" s="30">
        <f t="shared" si="5"/>
        <v>0</v>
      </c>
      <c r="Q76" s="30">
        <f t="shared" si="5"/>
        <v>0</v>
      </c>
      <c r="R76" s="30">
        <f t="shared" si="5"/>
        <v>0</v>
      </c>
      <c r="S76" s="30">
        <f t="shared" si="5"/>
        <v>0</v>
      </c>
      <c r="T76" s="30">
        <f t="shared" si="5"/>
        <v>0</v>
      </c>
      <c r="U76" s="30">
        <f t="shared" si="5"/>
        <v>0</v>
      </c>
      <c r="V76" s="30">
        <f t="shared" si="5"/>
        <v>0</v>
      </c>
      <c r="W76" s="30">
        <f t="shared" si="5"/>
        <v>0</v>
      </c>
      <c r="X76" s="30">
        <f t="shared" si="5"/>
        <v>0</v>
      </c>
      <c r="Y76" s="30">
        <f t="shared" si="5"/>
        <v>0</v>
      </c>
      <c r="Z76" s="30">
        <f t="shared" si="5"/>
        <v>-7.6666666699999997</v>
      </c>
      <c r="AA76" s="30">
        <f t="shared" si="5"/>
        <v>-13</v>
      </c>
      <c r="AB76" s="31">
        <f t="shared" si="5"/>
        <v>-50</v>
      </c>
    </row>
    <row r="77" spans="1:28" ht="15.75" x14ac:dyDescent="0.25">
      <c r="A77" s="23"/>
      <c r="B77" s="32">
        <v>45081</v>
      </c>
      <c r="C77" s="35">
        <f t="shared" si="2"/>
        <v>0</v>
      </c>
      <c r="D77" s="36">
        <f t="shared" si="3"/>
        <v>-135.1</v>
      </c>
      <c r="E77" s="48">
        <f t="shared" si="5"/>
        <v>0</v>
      </c>
      <c r="F77" s="30">
        <f t="shared" si="5"/>
        <v>0</v>
      </c>
      <c r="G77" s="30">
        <f t="shared" si="5"/>
        <v>0</v>
      </c>
      <c r="H77" s="30">
        <f t="shared" si="5"/>
        <v>0</v>
      </c>
      <c r="I77" s="30">
        <f t="shared" si="5"/>
        <v>0</v>
      </c>
      <c r="J77" s="30">
        <f t="shared" si="5"/>
        <v>0</v>
      </c>
      <c r="K77" s="30">
        <f t="shared" si="5"/>
        <v>0</v>
      </c>
      <c r="L77" s="30">
        <f t="shared" si="5"/>
        <v>0</v>
      </c>
      <c r="M77" s="30">
        <f t="shared" si="5"/>
        <v>0</v>
      </c>
      <c r="N77" s="30">
        <f t="shared" si="5"/>
        <v>0</v>
      </c>
      <c r="O77" s="30">
        <f t="shared" si="5"/>
        <v>0</v>
      </c>
      <c r="P77" s="30">
        <f t="shared" si="5"/>
        <v>0</v>
      </c>
      <c r="Q77" s="30">
        <f t="shared" si="5"/>
        <v>0</v>
      </c>
      <c r="R77" s="30">
        <f t="shared" si="5"/>
        <v>0</v>
      </c>
      <c r="S77" s="30">
        <f t="shared" si="5"/>
        <v>0</v>
      </c>
      <c r="T77" s="30">
        <f t="shared" si="5"/>
        <v>0</v>
      </c>
      <c r="U77" s="30">
        <f t="shared" si="5"/>
        <v>0</v>
      </c>
      <c r="V77" s="30">
        <f t="shared" si="5"/>
        <v>0</v>
      </c>
      <c r="W77" s="30">
        <f t="shared" si="5"/>
        <v>0</v>
      </c>
      <c r="X77" s="30">
        <f t="shared" si="5"/>
        <v>0</v>
      </c>
      <c r="Y77" s="30">
        <f t="shared" si="5"/>
        <v>-39.1</v>
      </c>
      <c r="Z77" s="30">
        <f t="shared" si="5"/>
        <v>-45</v>
      </c>
      <c r="AA77" s="30">
        <f t="shared" si="5"/>
        <v>-51</v>
      </c>
      <c r="AB77" s="31">
        <f t="shared" si="5"/>
        <v>0</v>
      </c>
    </row>
    <row r="78" spans="1:28" ht="15.75" x14ac:dyDescent="0.25">
      <c r="A78" s="23"/>
      <c r="B78" s="32">
        <v>45082</v>
      </c>
      <c r="C78" s="35">
        <f t="shared" si="2"/>
        <v>0</v>
      </c>
      <c r="D78" s="36">
        <f t="shared" si="3"/>
        <v>-171.16666666</v>
      </c>
      <c r="E78" s="48">
        <f t="shared" si="5"/>
        <v>0</v>
      </c>
      <c r="F78" s="30">
        <f t="shared" si="5"/>
        <v>0</v>
      </c>
      <c r="G78" s="30">
        <f t="shared" si="5"/>
        <v>0</v>
      </c>
      <c r="H78" s="30">
        <f t="shared" si="5"/>
        <v>0</v>
      </c>
      <c r="I78" s="49">
        <f t="shared" si="5"/>
        <v>0</v>
      </c>
      <c r="J78" s="30">
        <f t="shared" si="5"/>
        <v>0</v>
      </c>
      <c r="K78" s="30">
        <f t="shared" si="5"/>
        <v>0</v>
      </c>
      <c r="L78" s="30">
        <f t="shared" si="5"/>
        <v>0</v>
      </c>
      <c r="M78" s="30">
        <f t="shared" si="5"/>
        <v>0</v>
      </c>
      <c r="N78" s="30">
        <f t="shared" si="5"/>
        <v>0</v>
      </c>
      <c r="O78" s="30">
        <f t="shared" si="5"/>
        <v>0</v>
      </c>
      <c r="P78" s="30">
        <f t="shared" si="5"/>
        <v>-12</v>
      </c>
      <c r="Q78" s="30">
        <f t="shared" si="5"/>
        <v>0</v>
      </c>
      <c r="R78" s="30">
        <f t="shared" si="5"/>
        <v>0</v>
      </c>
      <c r="S78" s="30">
        <f t="shared" si="5"/>
        <v>-35</v>
      </c>
      <c r="T78" s="30">
        <f t="shared" si="5"/>
        <v>-35</v>
      </c>
      <c r="U78" s="30">
        <f t="shared" si="5"/>
        <v>-12.83333333</v>
      </c>
      <c r="V78" s="30">
        <f t="shared" si="5"/>
        <v>0</v>
      </c>
      <c r="W78" s="30">
        <f t="shared" si="5"/>
        <v>0</v>
      </c>
      <c r="X78" s="30">
        <f t="shared" si="5"/>
        <v>0</v>
      </c>
      <c r="Y78" s="30">
        <f t="shared" si="5"/>
        <v>-21.333333329999999</v>
      </c>
      <c r="Z78" s="30">
        <f t="shared" si="5"/>
        <v>-40</v>
      </c>
      <c r="AA78" s="30">
        <f t="shared" si="5"/>
        <v>-15</v>
      </c>
      <c r="AB78" s="31">
        <f t="shared" si="5"/>
        <v>0</v>
      </c>
    </row>
    <row r="79" spans="1:28" ht="15.75" x14ac:dyDescent="0.25">
      <c r="A79" s="23"/>
      <c r="B79" s="32">
        <v>45083</v>
      </c>
      <c r="C79" s="35">
        <f t="shared" si="2"/>
        <v>9.75</v>
      </c>
      <c r="D79" s="36">
        <f t="shared" si="3"/>
        <v>-801</v>
      </c>
      <c r="E79" s="48">
        <f t="shared" si="5"/>
        <v>9.75</v>
      </c>
      <c r="F79" s="30">
        <f t="shared" si="5"/>
        <v>-20</v>
      </c>
      <c r="G79" s="30">
        <f t="shared" si="5"/>
        <v>0</v>
      </c>
      <c r="H79" s="30">
        <f t="shared" si="5"/>
        <v>0</v>
      </c>
      <c r="I79" s="30">
        <f t="shared" si="5"/>
        <v>0</v>
      </c>
      <c r="J79" s="30">
        <f t="shared" si="5"/>
        <v>-5.3333333300000003</v>
      </c>
      <c r="K79" s="30">
        <f t="shared" si="5"/>
        <v>-40</v>
      </c>
      <c r="L79" s="30">
        <f t="shared" si="5"/>
        <v>-1</v>
      </c>
      <c r="M79" s="30">
        <f t="shared" si="5"/>
        <v>-40</v>
      </c>
      <c r="N79" s="30">
        <f t="shared" si="5"/>
        <v>-40</v>
      </c>
      <c r="O79" s="30">
        <f t="shared" si="5"/>
        <v>-47.4</v>
      </c>
      <c r="P79" s="30">
        <f t="shared" si="5"/>
        <v>-56</v>
      </c>
      <c r="Q79" s="30">
        <f t="shared" si="5"/>
        <v>-52</v>
      </c>
      <c r="R79" s="30">
        <f t="shared" si="5"/>
        <v>-52</v>
      </c>
      <c r="S79" s="30">
        <f t="shared" si="5"/>
        <v>-52</v>
      </c>
      <c r="T79" s="30">
        <f t="shared" si="5"/>
        <v>-52</v>
      </c>
      <c r="U79" s="30">
        <f t="shared" si="5"/>
        <v>-52</v>
      </c>
      <c r="V79" s="30">
        <f t="shared" si="5"/>
        <v>-40</v>
      </c>
      <c r="W79" s="30">
        <f t="shared" si="5"/>
        <v>-40</v>
      </c>
      <c r="X79" s="30">
        <f t="shared" si="5"/>
        <v>-22</v>
      </c>
      <c r="Y79" s="30">
        <f t="shared" si="5"/>
        <v>-47</v>
      </c>
      <c r="Z79" s="30">
        <f t="shared" si="5"/>
        <v>-86</v>
      </c>
      <c r="AA79" s="30">
        <f t="shared" si="5"/>
        <v>-56.266666669999999</v>
      </c>
      <c r="AB79" s="31">
        <f t="shared" si="5"/>
        <v>0</v>
      </c>
    </row>
    <row r="80" spans="1:28" ht="15.75" x14ac:dyDescent="0.25">
      <c r="A80" s="23"/>
      <c r="B80" s="32">
        <v>45084</v>
      </c>
      <c r="C80" s="35">
        <f t="shared" si="2"/>
        <v>0</v>
      </c>
      <c r="D80" s="36">
        <f t="shared" si="3"/>
        <v>-451.51666667000001</v>
      </c>
      <c r="E80" s="48">
        <f t="shared" si="5"/>
        <v>-14.66666667</v>
      </c>
      <c r="F80" s="30">
        <f t="shared" si="5"/>
        <v>-40</v>
      </c>
      <c r="G80" s="30">
        <f t="shared" si="5"/>
        <v>-40</v>
      </c>
      <c r="H80" s="30">
        <f t="shared" si="5"/>
        <v>-40</v>
      </c>
      <c r="I80" s="30">
        <f t="shared" si="5"/>
        <v>-40</v>
      </c>
      <c r="J80" s="30">
        <f t="shared" si="5"/>
        <v>-35</v>
      </c>
      <c r="K80" s="30">
        <f t="shared" si="5"/>
        <v>-1</v>
      </c>
      <c r="L80" s="30">
        <f t="shared" si="5"/>
        <v>-1</v>
      </c>
      <c r="M80" s="30">
        <f t="shared" si="5"/>
        <v>-0.11666667</v>
      </c>
      <c r="N80" s="30">
        <f t="shared" si="5"/>
        <v>-35</v>
      </c>
      <c r="O80" s="30">
        <f t="shared" si="5"/>
        <v>-26.666666670000001</v>
      </c>
      <c r="P80" s="30">
        <f t="shared" si="5"/>
        <v>0</v>
      </c>
      <c r="Q80" s="30">
        <f t="shared" si="5"/>
        <v>-13.33333333</v>
      </c>
      <c r="R80" s="30">
        <f t="shared" si="5"/>
        <v>-35.333333330000002</v>
      </c>
      <c r="S80" s="30">
        <f t="shared" si="5"/>
        <v>-13.33333333</v>
      </c>
      <c r="T80" s="30">
        <f t="shared" si="5"/>
        <v>-40</v>
      </c>
      <c r="U80" s="30">
        <f t="shared" si="5"/>
        <v>-28.666666670000001</v>
      </c>
      <c r="V80" s="30">
        <f t="shared" si="5"/>
        <v>0</v>
      </c>
      <c r="W80" s="30">
        <f t="shared" si="5"/>
        <v>0</v>
      </c>
      <c r="X80" s="30">
        <f t="shared" si="5"/>
        <v>0</v>
      </c>
      <c r="Y80" s="30">
        <f t="shared" si="5"/>
        <v>-16</v>
      </c>
      <c r="Z80" s="30">
        <f t="shared" si="5"/>
        <v>-21</v>
      </c>
      <c r="AA80" s="30">
        <f t="shared" si="5"/>
        <v>0</v>
      </c>
      <c r="AB80" s="31">
        <f t="shared" si="5"/>
        <v>-10.4</v>
      </c>
    </row>
    <row r="81" spans="1:28" ht="15.75" x14ac:dyDescent="0.25">
      <c r="A81" s="23"/>
      <c r="B81" s="32">
        <v>45085</v>
      </c>
      <c r="C81" s="35">
        <f t="shared" si="2"/>
        <v>57.083333330000002</v>
      </c>
      <c r="D81" s="36">
        <f t="shared" si="3"/>
        <v>-73.966666669999995</v>
      </c>
      <c r="E81" s="48">
        <f t="shared" si="5"/>
        <v>0</v>
      </c>
      <c r="F81" s="30">
        <f t="shared" si="5"/>
        <v>0</v>
      </c>
      <c r="G81" s="30">
        <f t="shared" si="5"/>
        <v>0</v>
      </c>
      <c r="H81" s="30">
        <f t="shared" si="5"/>
        <v>0</v>
      </c>
      <c r="I81" s="30">
        <f t="shared" si="5"/>
        <v>0</v>
      </c>
      <c r="J81" s="30">
        <f t="shared" si="5"/>
        <v>0</v>
      </c>
      <c r="K81" s="30">
        <f t="shared" si="5"/>
        <v>0</v>
      </c>
      <c r="L81" s="30">
        <f t="shared" si="5"/>
        <v>0</v>
      </c>
      <c r="M81" s="30">
        <f t="shared" si="5"/>
        <v>0</v>
      </c>
      <c r="N81" s="30">
        <f t="shared" si="5"/>
        <v>0</v>
      </c>
      <c r="O81" s="30">
        <f t="shared" si="5"/>
        <v>0</v>
      </c>
      <c r="P81" s="30">
        <f t="shared" si="5"/>
        <v>0</v>
      </c>
      <c r="Q81" s="30">
        <f t="shared" si="5"/>
        <v>0</v>
      </c>
      <c r="R81" s="30">
        <f t="shared" si="5"/>
        <v>0</v>
      </c>
      <c r="S81" s="30">
        <f t="shared" si="5"/>
        <v>-35</v>
      </c>
      <c r="T81" s="30">
        <f t="shared" si="5"/>
        <v>8.1</v>
      </c>
      <c r="U81" s="30">
        <f t="shared" si="5"/>
        <v>26.4</v>
      </c>
      <c r="V81" s="30">
        <f t="shared" si="5"/>
        <v>22.583333329999999</v>
      </c>
      <c r="W81" s="30">
        <f t="shared" si="5"/>
        <v>0</v>
      </c>
      <c r="X81" s="30">
        <f t="shared" si="5"/>
        <v>0</v>
      </c>
      <c r="Y81" s="30">
        <f t="shared" si="5"/>
        <v>-24</v>
      </c>
      <c r="Z81" s="30">
        <f t="shared" si="5"/>
        <v>0</v>
      </c>
      <c r="AA81" s="30">
        <f t="shared" si="5"/>
        <v>-14.96666667</v>
      </c>
      <c r="AB81" s="31">
        <f t="shared" si="5"/>
        <v>0</v>
      </c>
    </row>
    <row r="82" spans="1:28" ht="15.75" x14ac:dyDescent="0.25">
      <c r="A82" s="23"/>
      <c r="B82" s="32">
        <v>45086</v>
      </c>
      <c r="C82" s="35">
        <f t="shared" si="2"/>
        <v>14.71666666</v>
      </c>
      <c r="D82" s="36">
        <f t="shared" si="3"/>
        <v>0</v>
      </c>
      <c r="E82" s="48">
        <f t="shared" si="5"/>
        <v>8.43333333</v>
      </c>
      <c r="F82" s="30">
        <f t="shared" si="5"/>
        <v>0</v>
      </c>
      <c r="G82" s="30">
        <f t="shared" si="5"/>
        <v>0</v>
      </c>
      <c r="H82" s="30">
        <f t="shared" si="5"/>
        <v>0</v>
      </c>
      <c r="I82" s="30">
        <f t="shared" si="5"/>
        <v>0</v>
      </c>
      <c r="J82" s="30">
        <f t="shared" si="5"/>
        <v>0</v>
      </c>
      <c r="K82" s="30">
        <f t="shared" si="5"/>
        <v>0</v>
      </c>
      <c r="L82" s="30">
        <f t="shared" si="5"/>
        <v>0</v>
      </c>
      <c r="M82" s="30">
        <f t="shared" si="5"/>
        <v>0</v>
      </c>
      <c r="N82" s="30">
        <f t="shared" si="5"/>
        <v>0</v>
      </c>
      <c r="O82" s="30">
        <f t="shared" si="5"/>
        <v>0</v>
      </c>
      <c r="P82" s="30">
        <f t="shared" si="5"/>
        <v>0</v>
      </c>
      <c r="Q82" s="30">
        <f t="shared" si="5"/>
        <v>0</v>
      </c>
      <c r="R82" s="30">
        <f t="shared" si="5"/>
        <v>0</v>
      </c>
      <c r="S82" s="30">
        <f t="shared" si="5"/>
        <v>0</v>
      </c>
      <c r="T82" s="30">
        <f t="shared" si="5"/>
        <v>0</v>
      </c>
      <c r="U82" s="30">
        <f t="shared" si="5"/>
        <v>0</v>
      </c>
      <c r="V82" s="30">
        <f t="shared" si="5"/>
        <v>0</v>
      </c>
      <c r="W82" s="30">
        <f t="shared" si="5"/>
        <v>0</v>
      </c>
      <c r="X82" s="30">
        <f t="shared" si="5"/>
        <v>0</v>
      </c>
      <c r="Y82" s="30">
        <f t="shared" si="5"/>
        <v>0</v>
      </c>
      <c r="Z82" s="30">
        <f t="shared" si="5"/>
        <v>6.2833333299999996</v>
      </c>
      <c r="AA82" s="30">
        <f t="shared" si="5"/>
        <v>0</v>
      </c>
      <c r="AB82" s="31">
        <f t="shared" si="5"/>
        <v>0</v>
      </c>
    </row>
    <row r="83" spans="1:28" ht="15.75" x14ac:dyDescent="0.25">
      <c r="A83" s="23"/>
      <c r="B83" s="32">
        <v>45087</v>
      </c>
      <c r="C83" s="35">
        <f t="shared" si="2"/>
        <v>121.78333334</v>
      </c>
      <c r="D83" s="36">
        <f t="shared" si="3"/>
        <v>0</v>
      </c>
      <c r="E83" s="48">
        <f t="shared" si="5"/>
        <v>101.66666667</v>
      </c>
      <c r="F83" s="30">
        <f t="shared" si="5"/>
        <v>20.116666670000001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0</v>
      </c>
      <c r="M83" s="30">
        <f t="shared" si="5"/>
        <v>0</v>
      </c>
      <c r="N83" s="30">
        <f t="shared" si="5"/>
        <v>0</v>
      </c>
      <c r="O83" s="30">
        <f t="shared" si="5"/>
        <v>0</v>
      </c>
      <c r="P83" s="30">
        <f t="shared" si="5"/>
        <v>0</v>
      </c>
      <c r="Q83" s="30">
        <f t="shared" si="5"/>
        <v>0</v>
      </c>
      <c r="R83" s="30">
        <f t="shared" si="5"/>
        <v>0</v>
      </c>
      <c r="S83" s="30">
        <f t="shared" si="5"/>
        <v>0</v>
      </c>
      <c r="T83" s="30">
        <f t="shared" si="5"/>
        <v>0</v>
      </c>
      <c r="U83" s="30">
        <f t="shared" si="5"/>
        <v>0</v>
      </c>
      <c r="V83" s="30">
        <f t="shared" si="5"/>
        <v>0</v>
      </c>
      <c r="W83" s="30">
        <f t="shared" si="5"/>
        <v>0</v>
      </c>
      <c r="X83" s="30">
        <f t="shared" si="5"/>
        <v>0</v>
      </c>
      <c r="Y83" s="30">
        <f t="shared" si="5"/>
        <v>0</v>
      </c>
      <c r="Z83" s="30">
        <f t="shared" si="5"/>
        <v>0</v>
      </c>
      <c r="AA83" s="30">
        <f t="shared" si="5"/>
        <v>0</v>
      </c>
      <c r="AB83" s="31">
        <f t="shared" si="5"/>
        <v>0</v>
      </c>
    </row>
    <row r="84" spans="1:28" ht="15.75" x14ac:dyDescent="0.25">
      <c r="A84" s="23"/>
      <c r="B84" s="32">
        <v>45088</v>
      </c>
      <c r="C84" s="35">
        <f t="shared" si="2"/>
        <v>0</v>
      </c>
      <c r="D84" s="36">
        <f t="shared" si="3"/>
        <v>-565.11666665999996</v>
      </c>
      <c r="E84" s="48">
        <f t="shared" si="5"/>
        <v>0</v>
      </c>
      <c r="F84" s="30">
        <f t="shared" si="5"/>
        <v>0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0</v>
      </c>
      <c r="M84" s="30">
        <f t="shared" si="5"/>
        <v>0</v>
      </c>
      <c r="N84" s="30">
        <f t="shared" si="5"/>
        <v>-11.5</v>
      </c>
      <c r="O84" s="30">
        <f t="shared" si="5"/>
        <v>-41.783333329999998</v>
      </c>
      <c r="P84" s="30">
        <f t="shared" si="5"/>
        <v>-20</v>
      </c>
      <c r="Q84" s="30">
        <f t="shared" si="5"/>
        <v>-23</v>
      </c>
      <c r="R84" s="30">
        <f t="shared" si="5"/>
        <v>-23</v>
      </c>
      <c r="S84" s="30">
        <f t="shared" si="5"/>
        <v>-33.833333330000002</v>
      </c>
      <c r="T84" s="30">
        <f t="shared" si="5"/>
        <v>-35</v>
      </c>
      <c r="U84" s="30">
        <f t="shared" si="5"/>
        <v>-35</v>
      </c>
      <c r="V84" s="30">
        <f t="shared" si="5"/>
        <v>-46</v>
      </c>
      <c r="W84" s="30">
        <f t="shared" si="5"/>
        <v>-56</v>
      </c>
      <c r="X84" s="30">
        <f t="shared" si="5"/>
        <v>-40</v>
      </c>
      <c r="Y84" s="30">
        <f t="shared" si="5"/>
        <v>-63</v>
      </c>
      <c r="Z84" s="30">
        <f t="shared" si="5"/>
        <v>-63</v>
      </c>
      <c r="AA84" s="30">
        <f t="shared" si="5"/>
        <v>-40</v>
      </c>
      <c r="AB84" s="31">
        <f t="shared" si="5"/>
        <v>-34</v>
      </c>
    </row>
    <row r="85" spans="1:28" ht="15.75" x14ac:dyDescent="0.25">
      <c r="A85" s="23"/>
      <c r="B85" s="32">
        <v>45089</v>
      </c>
      <c r="C85" s="35">
        <f t="shared" si="2"/>
        <v>58.8</v>
      </c>
      <c r="D85" s="36">
        <f t="shared" si="3"/>
        <v>-419.5</v>
      </c>
      <c r="E85" s="48">
        <f t="shared" si="5"/>
        <v>0</v>
      </c>
      <c r="F85" s="30">
        <f t="shared" si="5"/>
        <v>-35</v>
      </c>
      <c r="G85" s="30">
        <f t="shared" si="5"/>
        <v>-40</v>
      </c>
      <c r="H85" s="30">
        <f t="shared" si="5"/>
        <v>-40</v>
      </c>
      <c r="I85" s="30">
        <f t="shared" si="5"/>
        <v>-40</v>
      </c>
      <c r="J85" s="30">
        <f t="shared" si="5"/>
        <v>-40</v>
      </c>
      <c r="K85" s="30">
        <f t="shared" si="5"/>
        <v>-35</v>
      </c>
      <c r="L85" s="30">
        <f t="shared" si="5"/>
        <v>-35</v>
      </c>
      <c r="M85" s="30">
        <f t="shared" si="5"/>
        <v>-15.16666667</v>
      </c>
      <c r="N85" s="30">
        <f t="shared" si="5"/>
        <v>0</v>
      </c>
      <c r="O85" s="30">
        <f t="shared" si="5"/>
        <v>-8</v>
      </c>
      <c r="P85" s="30">
        <f t="shared" si="5"/>
        <v>-20.666666670000001</v>
      </c>
      <c r="Q85" s="30">
        <f t="shared" si="5"/>
        <v>-19.333333329999999</v>
      </c>
      <c r="R85" s="30">
        <f t="shared" si="5"/>
        <v>-23.333333329999999</v>
      </c>
      <c r="S85" s="30">
        <f t="shared" si="5"/>
        <v>-40</v>
      </c>
      <c r="T85" s="30">
        <f t="shared" ref="T85:AB85" si="6">T15+T50</f>
        <v>-28</v>
      </c>
      <c r="U85" s="30">
        <f t="shared" si="6"/>
        <v>14.8</v>
      </c>
      <c r="V85" s="30">
        <f t="shared" si="6"/>
        <v>22</v>
      </c>
      <c r="W85" s="30">
        <f t="shared" si="6"/>
        <v>22</v>
      </c>
      <c r="X85" s="30">
        <f t="shared" si="6"/>
        <v>0</v>
      </c>
      <c r="Y85" s="30">
        <f t="shared" si="6"/>
        <v>0</v>
      </c>
      <c r="Z85" s="30">
        <f t="shared" si="6"/>
        <v>0</v>
      </c>
      <c r="AA85" s="30">
        <f t="shared" si="6"/>
        <v>0</v>
      </c>
      <c r="AB85" s="31">
        <f t="shared" si="6"/>
        <v>0</v>
      </c>
    </row>
    <row r="86" spans="1:28" ht="15.75" x14ac:dyDescent="0.25">
      <c r="A86" s="23"/>
      <c r="B86" s="32">
        <v>45090</v>
      </c>
      <c r="C86" s="35">
        <f t="shared" si="2"/>
        <v>285.11666667000003</v>
      </c>
      <c r="D86" s="36">
        <f t="shared" si="3"/>
        <v>-34</v>
      </c>
      <c r="E86" s="48">
        <f t="shared" ref="E86:AB96" si="7">E16+E51</f>
        <v>-34</v>
      </c>
      <c r="F86" s="30">
        <f t="shared" si="7"/>
        <v>0</v>
      </c>
      <c r="G86" s="30">
        <f t="shared" si="7"/>
        <v>0</v>
      </c>
      <c r="H86" s="30">
        <f t="shared" si="7"/>
        <v>0</v>
      </c>
      <c r="I86" s="30">
        <f t="shared" si="7"/>
        <v>0</v>
      </c>
      <c r="J86" s="30">
        <f t="shared" si="7"/>
        <v>0</v>
      </c>
      <c r="K86" s="30">
        <f t="shared" si="7"/>
        <v>0</v>
      </c>
      <c r="L86" s="30">
        <f t="shared" si="7"/>
        <v>0</v>
      </c>
      <c r="M86" s="30">
        <f t="shared" si="7"/>
        <v>0</v>
      </c>
      <c r="N86" s="30">
        <f t="shared" si="7"/>
        <v>74.55</v>
      </c>
      <c r="O86" s="30">
        <f t="shared" si="7"/>
        <v>16</v>
      </c>
      <c r="P86" s="30">
        <f t="shared" si="7"/>
        <v>0</v>
      </c>
      <c r="Q86" s="30">
        <f t="shared" si="7"/>
        <v>0</v>
      </c>
      <c r="R86" s="30">
        <f t="shared" si="7"/>
        <v>30</v>
      </c>
      <c r="S86" s="30">
        <f t="shared" si="7"/>
        <v>87</v>
      </c>
      <c r="T86" s="30">
        <f t="shared" si="7"/>
        <v>45.766666669999999</v>
      </c>
      <c r="U86" s="30">
        <f t="shared" si="7"/>
        <v>0</v>
      </c>
      <c r="V86" s="30">
        <f t="shared" si="7"/>
        <v>0</v>
      </c>
      <c r="W86" s="30">
        <f t="shared" si="7"/>
        <v>0</v>
      </c>
      <c r="X86" s="30">
        <f t="shared" si="7"/>
        <v>0</v>
      </c>
      <c r="Y86" s="30">
        <f t="shared" si="7"/>
        <v>0</v>
      </c>
      <c r="Z86" s="30">
        <f t="shared" si="7"/>
        <v>10.8</v>
      </c>
      <c r="AA86" s="30">
        <f t="shared" si="7"/>
        <v>0</v>
      </c>
      <c r="AB86" s="31">
        <f t="shared" si="7"/>
        <v>21</v>
      </c>
    </row>
    <row r="87" spans="1:28" ht="15.75" x14ac:dyDescent="0.25">
      <c r="A87" s="23"/>
      <c r="B87" s="32">
        <v>45091</v>
      </c>
      <c r="C87" s="35">
        <f t="shared" si="2"/>
        <v>32.933333329999996</v>
      </c>
      <c r="D87" s="36">
        <f t="shared" si="3"/>
        <v>0</v>
      </c>
      <c r="E87" s="29">
        <f t="shared" si="7"/>
        <v>19.93333333</v>
      </c>
      <c r="F87" s="30">
        <f t="shared" si="7"/>
        <v>0</v>
      </c>
      <c r="G87" s="30">
        <f t="shared" si="7"/>
        <v>0</v>
      </c>
      <c r="H87" s="30">
        <f t="shared" si="7"/>
        <v>0</v>
      </c>
      <c r="I87" s="30">
        <f t="shared" si="7"/>
        <v>0</v>
      </c>
      <c r="J87" s="30">
        <f t="shared" si="7"/>
        <v>13</v>
      </c>
      <c r="K87" s="30">
        <f t="shared" si="7"/>
        <v>0</v>
      </c>
      <c r="L87" s="30">
        <f t="shared" si="7"/>
        <v>0</v>
      </c>
      <c r="M87" s="30">
        <f t="shared" si="7"/>
        <v>0</v>
      </c>
      <c r="N87" s="30">
        <f t="shared" si="7"/>
        <v>0</v>
      </c>
      <c r="O87" s="30">
        <f t="shared" si="7"/>
        <v>0</v>
      </c>
      <c r="P87" s="30">
        <f t="shared" si="7"/>
        <v>0</v>
      </c>
      <c r="Q87" s="30">
        <f t="shared" si="7"/>
        <v>0</v>
      </c>
      <c r="R87" s="30">
        <f t="shared" si="7"/>
        <v>0</v>
      </c>
      <c r="S87" s="30">
        <f t="shared" si="7"/>
        <v>0</v>
      </c>
      <c r="T87" s="30">
        <f t="shared" si="7"/>
        <v>0</v>
      </c>
      <c r="U87" s="30">
        <f t="shared" si="7"/>
        <v>0</v>
      </c>
      <c r="V87" s="30">
        <f t="shared" si="7"/>
        <v>0</v>
      </c>
      <c r="W87" s="30">
        <f t="shared" si="7"/>
        <v>0</v>
      </c>
      <c r="X87" s="30">
        <f t="shared" si="7"/>
        <v>0</v>
      </c>
      <c r="Y87" s="30">
        <f t="shared" si="7"/>
        <v>0</v>
      </c>
      <c r="Z87" s="30">
        <f t="shared" si="7"/>
        <v>0</v>
      </c>
      <c r="AA87" s="30">
        <f t="shared" si="7"/>
        <v>0</v>
      </c>
      <c r="AB87" s="31">
        <f t="shared" si="7"/>
        <v>0</v>
      </c>
    </row>
    <row r="88" spans="1:28" ht="15.75" x14ac:dyDescent="0.25">
      <c r="A88" s="23"/>
      <c r="B88" s="32">
        <v>45092</v>
      </c>
      <c r="C88" s="35">
        <f t="shared" si="2"/>
        <v>132.33333334</v>
      </c>
      <c r="D88" s="36">
        <f t="shared" si="3"/>
        <v>-40</v>
      </c>
      <c r="E88" s="48">
        <f t="shared" si="7"/>
        <v>0</v>
      </c>
      <c r="F88" s="30">
        <f t="shared" si="7"/>
        <v>0</v>
      </c>
      <c r="G88" s="30">
        <f t="shared" si="7"/>
        <v>0</v>
      </c>
      <c r="H88" s="30">
        <f t="shared" si="7"/>
        <v>0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0</v>
      </c>
      <c r="M88" s="30">
        <f t="shared" si="7"/>
        <v>15.766666669999999</v>
      </c>
      <c r="N88" s="30">
        <f t="shared" si="7"/>
        <v>1</v>
      </c>
      <c r="O88" s="30">
        <f t="shared" si="7"/>
        <v>10.85</v>
      </c>
      <c r="P88" s="30">
        <f t="shared" si="7"/>
        <v>38.15</v>
      </c>
      <c r="Q88" s="30">
        <f t="shared" si="7"/>
        <v>42</v>
      </c>
      <c r="R88" s="30">
        <f t="shared" si="7"/>
        <v>0</v>
      </c>
      <c r="S88" s="30">
        <f t="shared" si="7"/>
        <v>0</v>
      </c>
      <c r="T88" s="30">
        <f t="shared" si="7"/>
        <v>-40</v>
      </c>
      <c r="U88" s="30">
        <f t="shared" si="7"/>
        <v>0</v>
      </c>
      <c r="V88" s="30">
        <f t="shared" si="7"/>
        <v>18.7</v>
      </c>
      <c r="W88" s="30">
        <f t="shared" si="7"/>
        <v>5.8666666699999999</v>
      </c>
      <c r="X88" s="30">
        <f t="shared" si="7"/>
        <v>0</v>
      </c>
      <c r="Y88" s="30">
        <f t="shared" si="7"/>
        <v>0</v>
      </c>
      <c r="Z88" s="30">
        <f t="shared" si="7"/>
        <v>0</v>
      </c>
      <c r="AA88" s="30">
        <f t="shared" si="7"/>
        <v>0</v>
      </c>
      <c r="AB88" s="31">
        <f t="shared" si="7"/>
        <v>0</v>
      </c>
    </row>
    <row r="89" spans="1:28" ht="15.75" x14ac:dyDescent="0.25">
      <c r="A89" s="23"/>
      <c r="B89" s="32">
        <v>45093</v>
      </c>
      <c r="C89" s="35">
        <f t="shared" si="2"/>
        <v>0</v>
      </c>
      <c r="D89" s="36">
        <f t="shared" si="3"/>
        <v>-322.00000001000001</v>
      </c>
      <c r="E89" s="48">
        <f t="shared" si="7"/>
        <v>0</v>
      </c>
      <c r="F89" s="30">
        <f t="shared" si="7"/>
        <v>0</v>
      </c>
      <c r="G89" s="30">
        <f t="shared" si="7"/>
        <v>0</v>
      </c>
      <c r="H89" s="30">
        <f t="shared" si="7"/>
        <v>-16</v>
      </c>
      <c r="I89" s="30">
        <f t="shared" si="7"/>
        <v>-40</v>
      </c>
      <c r="J89" s="30">
        <f t="shared" si="7"/>
        <v>-10.66666667</v>
      </c>
      <c r="K89" s="30">
        <f t="shared" si="7"/>
        <v>-40</v>
      </c>
      <c r="L89" s="30">
        <f t="shared" si="7"/>
        <v>0</v>
      </c>
      <c r="M89" s="30">
        <f t="shared" si="7"/>
        <v>0</v>
      </c>
      <c r="N89" s="30">
        <f t="shared" si="7"/>
        <v>0</v>
      </c>
      <c r="O89" s="30">
        <f t="shared" si="7"/>
        <v>-32.666666669999998</v>
      </c>
      <c r="P89" s="30">
        <f t="shared" si="7"/>
        <v>-55</v>
      </c>
      <c r="Q89" s="30">
        <f t="shared" si="7"/>
        <v>-59</v>
      </c>
      <c r="R89" s="30">
        <f t="shared" si="7"/>
        <v>-46.666666669999998</v>
      </c>
      <c r="S89" s="30">
        <f t="shared" si="7"/>
        <v>-22</v>
      </c>
      <c r="T89" s="30">
        <f t="shared" si="7"/>
        <v>0</v>
      </c>
      <c r="U89" s="30">
        <f t="shared" si="7"/>
        <v>0</v>
      </c>
      <c r="V89" s="30">
        <f t="shared" si="7"/>
        <v>0</v>
      </c>
      <c r="W89" s="30">
        <f t="shared" si="7"/>
        <v>0</v>
      </c>
      <c r="X89" s="30">
        <f t="shared" si="7"/>
        <v>0</v>
      </c>
      <c r="Y89" s="30">
        <f t="shared" si="7"/>
        <v>0</v>
      </c>
      <c r="Z89" s="30">
        <f t="shared" si="7"/>
        <v>0</v>
      </c>
      <c r="AA89" s="30">
        <f t="shared" si="7"/>
        <v>0</v>
      </c>
      <c r="AB89" s="31">
        <f t="shared" si="7"/>
        <v>0</v>
      </c>
    </row>
    <row r="90" spans="1:28" ht="15.75" x14ac:dyDescent="0.25">
      <c r="A90" s="23"/>
      <c r="B90" s="32">
        <v>45094</v>
      </c>
      <c r="C90" s="35">
        <f t="shared" si="2"/>
        <v>31.383333329999999</v>
      </c>
      <c r="D90" s="36">
        <f t="shared" si="3"/>
        <v>-190.58333334</v>
      </c>
      <c r="E90" s="48">
        <f t="shared" si="7"/>
        <v>0</v>
      </c>
      <c r="F90" s="30">
        <f t="shared" si="7"/>
        <v>0</v>
      </c>
      <c r="G90" s="30">
        <f t="shared" si="7"/>
        <v>-40</v>
      </c>
      <c r="H90" s="30">
        <f t="shared" si="7"/>
        <v>0</v>
      </c>
      <c r="I90" s="30">
        <f t="shared" si="7"/>
        <v>0</v>
      </c>
      <c r="J90" s="30">
        <f t="shared" si="7"/>
        <v>-17.333333329999999</v>
      </c>
      <c r="K90" s="30">
        <f t="shared" si="7"/>
        <v>-26.666666670000001</v>
      </c>
      <c r="L90" s="30">
        <f t="shared" si="7"/>
        <v>-20.666666670000001</v>
      </c>
      <c r="M90" s="30">
        <f t="shared" si="7"/>
        <v>-20.666666670000001</v>
      </c>
      <c r="N90" s="30">
        <f t="shared" si="7"/>
        <v>0</v>
      </c>
      <c r="O90" s="30">
        <f t="shared" si="7"/>
        <v>6.2333333299999998</v>
      </c>
      <c r="P90" s="30">
        <f t="shared" si="7"/>
        <v>0</v>
      </c>
      <c r="Q90" s="30">
        <f t="shared" si="7"/>
        <v>0</v>
      </c>
      <c r="R90" s="30">
        <f t="shared" si="7"/>
        <v>3.15</v>
      </c>
      <c r="S90" s="30">
        <f t="shared" si="7"/>
        <v>22</v>
      </c>
      <c r="T90" s="30">
        <f t="shared" si="7"/>
        <v>0</v>
      </c>
      <c r="U90" s="30">
        <f t="shared" si="7"/>
        <v>0</v>
      </c>
      <c r="V90" s="30">
        <f t="shared" si="7"/>
        <v>0</v>
      </c>
      <c r="W90" s="30">
        <f t="shared" si="7"/>
        <v>0</v>
      </c>
      <c r="X90" s="30">
        <f t="shared" si="7"/>
        <v>0</v>
      </c>
      <c r="Y90" s="30">
        <f t="shared" si="7"/>
        <v>-12.25</v>
      </c>
      <c r="Z90" s="30">
        <f t="shared" si="7"/>
        <v>-21</v>
      </c>
      <c r="AA90" s="30">
        <f t="shared" si="7"/>
        <v>-32</v>
      </c>
      <c r="AB90" s="31">
        <f t="shared" si="7"/>
        <v>0</v>
      </c>
    </row>
    <row r="91" spans="1:28" ht="15.75" x14ac:dyDescent="0.25">
      <c r="A91" s="23"/>
      <c r="B91" s="32">
        <v>45095</v>
      </c>
      <c r="C91" s="35">
        <f t="shared" si="2"/>
        <v>0</v>
      </c>
      <c r="D91" s="36">
        <f t="shared" si="3"/>
        <v>-180.79999999999998</v>
      </c>
      <c r="E91" s="48">
        <f t="shared" si="7"/>
        <v>0</v>
      </c>
      <c r="F91" s="30">
        <f t="shared" si="7"/>
        <v>0</v>
      </c>
      <c r="G91" s="30">
        <f t="shared" si="7"/>
        <v>0</v>
      </c>
      <c r="H91" s="30">
        <f t="shared" si="7"/>
        <v>0</v>
      </c>
      <c r="I91" s="30">
        <f t="shared" si="7"/>
        <v>-40</v>
      </c>
      <c r="J91" s="30">
        <f t="shared" si="7"/>
        <v>-20.666666670000001</v>
      </c>
      <c r="K91" s="30">
        <f t="shared" si="7"/>
        <v>0</v>
      </c>
      <c r="L91" s="30">
        <f t="shared" si="7"/>
        <v>-26.666666670000001</v>
      </c>
      <c r="M91" s="30">
        <f t="shared" si="7"/>
        <v>-40</v>
      </c>
      <c r="N91" s="30">
        <f t="shared" si="7"/>
        <v>-11.33333333</v>
      </c>
      <c r="O91" s="30">
        <f t="shared" si="7"/>
        <v>0</v>
      </c>
      <c r="P91" s="30">
        <f t="shared" si="7"/>
        <v>0</v>
      </c>
      <c r="Q91" s="30">
        <f t="shared" si="7"/>
        <v>0</v>
      </c>
      <c r="R91" s="30">
        <f t="shared" si="7"/>
        <v>0</v>
      </c>
      <c r="S91" s="30">
        <f t="shared" si="7"/>
        <v>0</v>
      </c>
      <c r="T91" s="30">
        <f t="shared" si="7"/>
        <v>0</v>
      </c>
      <c r="U91" s="30">
        <f t="shared" si="7"/>
        <v>0</v>
      </c>
      <c r="V91" s="30">
        <f t="shared" si="7"/>
        <v>0</v>
      </c>
      <c r="W91" s="30">
        <f t="shared" si="7"/>
        <v>0</v>
      </c>
      <c r="X91" s="30">
        <f t="shared" si="7"/>
        <v>0</v>
      </c>
      <c r="Y91" s="30">
        <f t="shared" si="7"/>
        <v>0</v>
      </c>
      <c r="Z91" s="30">
        <f t="shared" si="7"/>
        <v>0</v>
      </c>
      <c r="AA91" s="30">
        <f t="shared" si="7"/>
        <v>0</v>
      </c>
      <c r="AB91" s="31">
        <f t="shared" si="7"/>
        <v>-42.133333329999999</v>
      </c>
    </row>
    <row r="92" spans="1:28" ht="15.75" x14ac:dyDescent="0.25">
      <c r="A92" s="23"/>
      <c r="B92" s="32">
        <v>45096</v>
      </c>
      <c r="C92" s="35">
        <f t="shared" si="2"/>
        <v>0</v>
      </c>
      <c r="D92" s="36">
        <f t="shared" si="3"/>
        <v>-926</v>
      </c>
      <c r="E92" s="48">
        <f t="shared" si="7"/>
        <v>-40</v>
      </c>
      <c r="F92" s="30">
        <f t="shared" si="7"/>
        <v>-40</v>
      </c>
      <c r="G92" s="30">
        <f t="shared" si="7"/>
        <v>-40</v>
      </c>
      <c r="H92" s="30">
        <f t="shared" si="7"/>
        <v>-40</v>
      </c>
      <c r="I92" s="30">
        <f t="shared" si="7"/>
        <v>-40</v>
      </c>
      <c r="J92" s="30">
        <f t="shared" si="7"/>
        <v>-40</v>
      </c>
      <c r="K92" s="30">
        <f t="shared" si="7"/>
        <v>-40</v>
      </c>
      <c r="L92" s="30">
        <f t="shared" si="7"/>
        <v>-40</v>
      </c>
      <c r="M92" s="30">
        <f t="shared" si="7"/>
        <v>-40</v>
      </c>
      <c r="N92" s="30">
        <f t="shared" si="7"/>
        <v>-40</v>
      </c>
      <c r="O92" s="30">
        <f t="shared" si="7"/>
        <v>-40</v>
      </c>
      <c r="P92" s="30">
        <f t="shared" si="7"/>
        <v>-40</v>
      </c>
      <c r="Q92" s="30">
        <f t="shared" si="7"/>
        <v>-40</v>
      </c>
      <c r="R92" s="30">
        <f t="shared" si="7"/>
        <v>-40</v>
      </c>
      <c r="S92" s="30">
        <f t="shared" si="7"/>
        <v>-40</v>
      </c>
      <c r="T92" s="30">
        <f t="shared" si="7"/>
        <v>-40</v>
      </c>
      <c r="U92" s="30">
        <f t="shared" si="7"/>
        <v>-40</v>
      </c>
      <c r="V92" s="30">
        <f t="shared" si="7"/>
        <v>-40</v>
      </c>
      <c r="W92" s="30">
        <f t="shared" si="7"/>
        <v>-57</v>
      </c>
      <c r="X92" s="30">
        <f t="shared" si="7"/>
        <v>-16</v>
      </c>
      <c r="Y92" s="30">
        <f t="shared" si="7"/>
        <v>-26</v>
      </c>
      <c r="Z92" s="30">
        <f t="shared" si="7"/>
        <v>-16</v>
      </c>
      <c r="AA92" s="30">
        <f t="shared" si="7"/>
        <v>-26</v>
      </c>
      <c r="AB92" s="31">
        <f t="shared" si="7"/>
        <v>-65</v>
      </c>
    </row>
    <row r="93" spans="1:28" ht="15.75" x14ac:dyDescent="0.25">
      <c r="A93" s="23"/>
      <c r="B93" s="32">
        <v>45097</v>
      </c>
      <c r="C93" s="35">
        <f t="shared" si="2"/>
        <v>0</v>
      </c>
      <c r="D93" s="36">
        <f t="shared" si="3"/>
        <v>-846.1</v>
      </c>
      <c r="E93" s="48">
        <f t="shared" si="7"/>
        <v>0</v>
      </c>
      <c r="F93" s="30">
        <f t="shared" si="7"/>
        <v>-12.75</v>
      </c>
      <c r="G93" s="30">
        <f t="shared" si="7"/>
        <v>-45</v>
      </c>
      <c r="H93" s="30">
        <f t="shared" si="7"/>
        <v>-45</v>
      </c>
      <c r="I93" s="30">
        <f t="shared" si="7"/>
        <v>-45</v>
      </c>
      <c r="J93" s="30">
        <f t="shared" si="7"/>
        <v>-45</v>
      </c>
      <c r="K93" s="30">
        <f t="shared" si="7"/>
        <v>-40</v>
      </c>
      <c r="L93" s="30">
        <f t="shared" si="7"/>
        <v>-0.68333332999999996</v>
      </c>
      <c r="M93" s="30">
        <f t="shared" si="7"/>
        <v>-1</v>
      </c>
      <c r="N93" s="30">
        <f t="shared" si="7"/>
        <v>-40</v>
      </c>
      <c r="O93" s="30">
        <f t="shared" si="7"/>
        <v>-45</v>
      </c>
      <c r="P93" s="30">
        <f t="shared" si="7"/>
        <v>-45</v>
      </c>
      <c r="Q93" s="30">
        <f t="shared" si="7"/>
        <v>-45</v>
      </c>
      <c r="R93" s="30">
        <f t="shared" si="7"/>
        <v>-45</v>
      </c>
      <c r="S93" s="30">
        <f t="shared" si="7"/>
        <v>-45</v>
      </c>
      <c r="T93" s="30">
        <f t="shared" si="7"/>
        <v>-45</v>
      </c>
      <c r="U93" s="30">
        <f t="shared" si="7"/>
        <v>-45</v>
      </c>
      <c r="V93" s="30">
        <f t="shared" si="7"/>
        <v>-45</v>
      </c>
      <c r="W93" s="30">
        <f t="shared" si="7"/>
        <v>-40</v>
      </c>
      <c r="X93" s="30">
        <f t="shared" si="7"/>
        <v>-15.66666667</v>
      </c>
      <c r="Y93" s="30">
        <f t="shared" si="7"/>
        <v>-23</v>
      </c>
      <c r="Z93" s="30">
        <f t="shared" si="7"/>
        <v>-53</v>
      </c>
      <c r="AA93" s="30">
        <f t="shared" si="7"/>
        <v>-40</v>
      </c>
      <c r="AB93" s="31">
        <f t="shared" si="7"/>
        <v>-40</v>
      </c>
    </row>
    <row r="94" spans="1:28" ht="15.75" x14ac:dyDescent="0.25">
      <c r="A94" s="23"/>
      <c r="B94" s="32">
        <v>45098</v>
      </c>
      <c r="C94" s="35">
        <f t="shared" si="2"/>
        <v>0</v>
      </c>
      <c r="D94" s="36">
        <f t="shared" si="3"/>
        <v>-328.33333333000002</v>
      </c>
      <c r="E94" s="48">
        <f t="shared" si="7"/>
        <v>-21.333333329999999</v>
      </c>
      <c r="F94" s="30">
        <f t="shared" si="7"/>
        <v>0</v>
      </c>
      <c r="G94" s="30">
        <f t="shared" si="7"/>
        <v>-45</v>
      </c>
      <c r="H94" s="30">
        <f t="shared" si="7"/>
        <v>-30</v>
      </c>
      <c r="I94" s="30">
        <f t="shared" si="7"/>
        <v>-45</v>
      </c>
      <c r="J94" s="30">
        <f t="shared" si="7"/>
        <v>-45</v>
      </c>
      <c r="K94" s="30">
        <f t="shared" si="7"/>
        <v>-45</v>
      </c>
      <c r="L94" s="30">
        <f t="shared" si="7"/>
        <v>-40</v>
      </c>
      <c r="M94" s="30">
        <f t="shared" si="7"/>
        <v>0</v>
      </c>
      <c r="N94" s="30">
        <f t="shared" si="7"/>
        <v>0</v>
      </c>
      <c r="O94" s="30">
        <f t="shared" si="7"/>
        <v>0</v>
      </c>
      <c r="P94" s="30">
        <f t="shared" si="7"/>
        <v>0</v>
      </c>
      <c r="Q94" s="30">
        <f t="shared" si="7"/>
        <v>-33.75</v>
      </c>
      <c r="R94" s="30">
        <f t="shared" si="7"/>
        <v>-23.25</v>
      </c>
      <c r="S94" s="30">
        <f t="shared" si="7"/>
        <v>0</v>
      </c>
      <c r="T94" s="30">
        <f t="shared" si="7"/>
        <v>0</v>
      </c>
      <c r="U94" s="30">
        <f t="shared" si="7"/>
        <v>0</v>
      </c>
      <c r="V94" s="30">
        <f t="shared" si="7"/>
        <v>0</v>
      </c>
      <c r="W94" s="30">
        <f t="shared" si="7"/>
        <v>0</v>
      </c>
      <c r="X94" s="30">
        <f t="shared" si="7"/>
        <v>0</v>
      </c>
      <c r="Y94" s="30">
        <f t="shared" si="7"/>
        <v>0</v>
      </c>
      <c r="Z94" s="30">
        <f t="shared" si="7"/>
        <v>0</v>
      </c>
      <c r="AA94" s="30">
        <f t="shared" si="7"/>
        <v>0</v>
      </c>
      <c r="AB94" s="31">
        <f t="shared" si="7"/>
        <v>0</v>
      </c>
    </row>
    <row r="95" spans="1:28" ht="15.75" x14ac:dyDescent="0.25">
      <c r="A95" s="23"/>
      <c r="B95" s="32">
        <v>45099</v>
      </c>
      <c r="C95" s="35">
        <f t="shared" si="2"/>
        <v>100.8</v>
      </c>
      <c r="D95" s="36">
        <f t="shared" si="3"/>
        <v>-113.5</v>
      </c>
      <c r="E95" s="48">
        <f t="shared" si="7"/>
        <v>0</v>
      </c>
      <c r="F95" s="30">
        <f t="shared" si="7"/>
        <v>0</v>
      </c>
      <c r="G95" s="30">
        <f t="shared" si="7"/>
        <v>-13.5</v>
      </c>
      <c r="H95" s="30">
        <f t="shared" si="7"/>
        <v>-45</v>
      </c>
      <c r="I95" s="30">
        <f t="shared" si="7"/>
        <v>-45</v>
      </c>
      <c r="J95" s="30">
        <f t="shared" si="7"/>
        <v>-8</v>
      </c>
      <c r="K95" s="30">
        <f t="shared" si="7"/>
        <v>-1</v>
      </c>
      <c r="L95" s="30">
        <f t="shared" si="7"/>
        <v>-1</v>
      </c>
      <c r="M95" s="30">
        <f t="shared" si="7"/>
        <v>0</v>
      </c>
      <c r="N95" s="30">
        <f t="shared" si="7"/>
        <v>0</v>
      </c>
      <c r="O95" s="30">
        <f t="shared" si="7"/>
        <v>0</v>
      </c>
      <c r="P95" s="30">
        <f t="shared" si="7"/>
        <v>0</v>
      </c>
      <c r="Q95" s="30">
        <f t="shared" si="7"/>
        <v>16.8</v>
      </c>
      <c r="R95" s="30">
        <f t="shared" si="7"/>
        <v>21</v>
      </c>
      <c r="S95" s="30">
        <f t="shared" si="7"/>
        <v>21</v>
      </c>
      <c r="T95" s="30">
        <f t="shared" si="7"/>
        <v>21</v>
      </c>
      <c r="U95" s="30">
        <f t="shared" si="7"/>
        <v>21</v>
      </c>
      <c r="V95" s="30">
        <f t="shared" si="7"/>
        <v>0</v>
      </c>
      <c r="W95" s="30">
        <f t="shared" si="7"/>
        <v>0</v>
      </c>
      <c r="X95" s="30">
        <f t="shared" si="7"/>
        <v>0</v>
      </c>
      <c r="Y95" s="30">
        <f t="shared" si="7"/>
        <v>0</v>
      </c>
      <c r="Z95" s="30">
        <f t="shared" si="7"/>
        <v>0</v>
      </c>
      <c r="AA95" s="30">
        <f t="shared" si="7"/>
        <v>0</v>
      </c>
      <c r="AB95" s="31">
        <f t="shared" si="7"/>
        <v>0</v>
      </c>
    </row>
    <row r="96" spans="1:28" ht="15.75" x14ac:dyDescent="0.25">
      <c r="A96" s="23"/>
      <c r="B96" s="32">
        <v>45100</v>
      </c>
      <c r="C96" s="35">
        <f t="shared" si="2"/>
        <v>12.8</v>
      </c>
      <c r="D96" s="36">
        <f t="shared" si="3"/>
        <v>-163.5</v>
      </c>
      <c r="E96" s="48">
        <f t="shared" si="7"/>
        <v>12.8</v>
      </c>
      <c r="F96" s="30">
        <f t="shared" si="7"/>
        <v>-18.75</v>
      </c>
      <c r="G96" s="30">
        <f t="shared" si="7"/>
        <v>0</v>
      </c>
      <c r="H96" s="30">
        <f t="shared" si="7"/>
        <v>0</v>
      </c>
      <c r="I96" s="30">
        <f t="shared" si="7"/>
        <v>0</v>
      </c>
      <c r="J96" s="30">
        <f t="shared" si="7"/>
        <v>-34.5</v>
      </c>
      <c r="K96" s="30">
        <f t="shared" si="7"/>
        <v>-45</v>
      </c>
      <c r="L96" s="30">
        <f t="shared" si="7"/>
        <v>-24.75</v>
      </c>
      <c r="M96" s="30">
        <f t="shared" si="7"/>
        <v>-22.5</v>
      </c>
      <c r="N96" s="30">
        <f t="shared" si="7"/>
        <v>-18</v>
      </c>
      <c r="O96" s="30">
        <f t="shared" si="7"/>
        <v>0</v>
      </c>
      <c r="P96" s="30">
        <f t="shared" si="7"/>
        <v>0</v>
      </c>
      <c r="Q96" s="30">
        <f t="shared" si="7"/>
        <v>0</v>
      </c>
      <c r="R96" s="30">
        <f t="shared" si="7"/>
        <v>0</v>
      </c>
      <c r="S96" s="30">
        <f t="shared" si="7"/>
        <v>0</v>
      </c>
      <c r="T96" s="30">
        <f t="shared" ref="T96:AB96" si="8">T26+T61</f>
        <v>0</v>
      </c>
      <c r="U96" s="30">
        <f t="shared" si="8"/>
        <v>0</v>
      </c>
      <c r="V96" s="30">
        <f t="shared" si="8"/>
        <v>0</v>
      </c>
      <c r="W96" s="30">
        <f t="shared" si="8"/>
        <v>0</v>
      </c>
      <c r="X96" s="30">
        <f t="shared" si="8"/>
        <v>0</v>
      </c>
      <c r="Y96" s="30">
        <f t="shared" si="8"/>
        <v>0</v>
      </c>
      <c r="Z96" s="30">
        <f t="shared" si="8"/>
        <v>0</v>
      </c>
      <c r="AA96" s="30">
        <f t="shared" si="8"/>
        <v>0</v>
      </c>
      <c r="AB96" s="31">
        <f t="shared" si="8"/>
        <v>0</v>
      </c>
    </row>
    <row r="97" spans="1:28" ht="15.75" x14ac:dyDescent="0.25">
      <c r="A97" s="23"/>
      <c r="B97" s="32">
        <v>45101</v>
      </c>
      <c r="C97" s="35">
        <f t="shared" si="2"/>
        <v>226.58333333000002</v>
      </c>
      <c r="D97" s="36">
        <f t="shared" si="3"/>
        <v>-23.25</v>
      </c>
      <c r="E97" s="48">
        <f t="shared" ref="E97:AB104" si="9">E27+E62</f>
        <v>0</v>
      </c>
      <c r="F97" s="30">
        <f t="shared" si="9"/>
        <v>0</v>
      </c>
      <c r="G97" s="30">
        <f t="shared" si="9"/>
        <v>0</v>
      </c>
      <c r="H97" s="30">
        <f t="shared" si="9"/>
        <v>0</v>
      </c>
      <c r="I97" s="30">
        <f t="shared" si="9"/>
        <v>0</v>
      </c>
      <c r="J97" s="30">
        <f t="shared" si="9"/>
        <v>0</v>
      </c>
      <c r="K97" s="30">
        <f t="shared" si="9"/>
        <v>0</v>
      </c>
      <c r="L97" s="30">
        <f t="shared" si="9"/>
        <v>0</v>
      </c>
      <c r="M97" s="30">
        <f t="shared" si="9"/>
        <v>-23.25</v>
      </c>
      <c r="N97" s="30">
        <f t="shared" si="9"/>
        <v>0</v>
      </c>
      <c r="O97" s="30">
        <f t="shared" si="9"/>
        <v>0</v>
      </c>
      <c r="P97" s="30">
        <f t="shared" si="9"/>
        <v>0</v>
      </c>
      <c r="Q97" s="30">
        <f t="shared" si="9"/>
        <v>2.2666666700000002</v>
      </c>
      <c r="R97" s="30">
        <f t="shared" si="9"/>
        <v>30.633333329999999</v>
      </c>
      <c r="S97" s="30">
        <f t="shared" si="9"/>
        <v>58</v>
      </c>
      <c r="T97" s="30">
        <f t="shared" si="9"/>
        <v>53</v>
      </c>
      <c r="U97" s="30">
        <f t="shared" si="9"/>
        <v>53</v>
      </c>
      <c r="V97" s="30">
        <f t="shared" si="9"/>
        <v>28.533333330000001</v>
      </c>
      <c r="W97" s="30">
        <f t="shared" si="9"/>
        <v>1.1500000000000004</v>
      </c>
      <c r="X97" s="30">
        <f t="shared" si="9"/>
        <v>0</v>
      </c>
      <c r="Y97" s="30">
        <f t="shared" si="9"/>
        <v>0</v>
      </c>
      <c r="Z97" s="30">
        <f t="shared" si="9"/>
        <v>0</v>
      </c>
      <c r="AA97" s="30">
        <f t="shared" si="9"/>
        <v>0</v>
      </c>
      <c r="AB97" s="31">
        <f t="shared" si="9"/>
        <v>0</v>
      </c>
    </row>
    <row r="98" spans="1:28" ht="15.75" x14ac:dyDescent="0.25">
      <c r="A98" s="23"/>
      <c r="B98" s="32">
        <v>45102</v>
      </c>
      <c r="C98" s="35">
        <f t="shared" si="2"/>
        <v>0</v>
      </c>
      <c r="D98" s="36">
        <f t="shared" si="3"/>
        <v>-529.91666666000003</v>
      </c>
      <c r="E98" s="48">
        <f t="shared" si="9"/>
        <v>0</v>
      </c>
      <c r="F98" s="30">
        <f t="shared" si="9"/>
        <v>0</v>
      </c>
      <c r="G98" s="30">
        <f t="shared" si="9"/>
        <v>0</v>
      </c>
      <c r="H98" s="30">
        <f t="shared" si="9"/>
        <v>0</v>
      </c>
      <c r="I98" s="30">
        <f t="shared" si="9"/>
        <v>0</v>
      </c>
      <c r="J98" s="30">
        <f t="shared" si="9"/>
        <v>0</v>
      </c>
      <c r="K98" s="30">
        <f t="shared" si="9"/>
        <v>0</v>
      </c>
      <c r="L98" s="30">
        <f t="shared" si="9"/>
        <v>-31.5</v>
      </c>
      <c r="M98" s="30">
        <f t="shared" si="9"/>
        <v>-45</v>
      </c>
      <c r="N98" s="30">
        <f t="shared" si="9"/>
        <v>0</v>
      </c>
      <c r="O98" s="30">
        <f t="shared" si="9"/>
        <v>-24</v>
      </c>
      <c r="P98" s="30">
        <f t="shared" si="9"/>
        <v>0</v>
      </c>
      <c r="Q98" s="30">
        <f t="shared" si="9"/>
        <v>-54</v>
      </c>
      <c r="R98" s="30">
        <f t="shared" si="9"/>
        <v>-54</v>
      </c>
      <c r="S98" s="30">
        <f t="shared" si="9"/>
        <v>-54</v>
      </c>
      <c r="T98" s="30">
        <f t="shared" si="9"/>
        <v>-54</v>
      </c>
      <c r="U98" s="30">
        <f t="shared" si="9"/>
        <v>-50</v>
      </c>
      <c r="V98" s="30">
        <f t="shared" si="9"/>
        <v>-33.333333330000002</v>
      </c>
      <c r="W98" s="30">
        <f t="shared" si="9"/>
        <v>-45</v>
      </c>
      <c r="X98" s="30">
        <f t="shared" si="9"/>
        <v>-24</v>
      </c>
      <c r="Y98" s="30">
        <f t="shared" si="9"/>
        <v>-24</v>
      </c>
      <c r="Z98" s="30">
        <f t="shared" si="9"/>
        <v>0</v>
      </c>
      <c r="AA98" s="30">
        <f t="shared" si="9"/>
        <v>-9.3333333300000003</v>
      </c>
      <c r="AB98" s="31">
        <f t="shared" si="9"/>
        <v>-27.75</v>
      </c>
    </row>
    <row r="99" spans="1:28" ht="15.75" x14ac:dyDescent="0.25">
      <c r="A99" s="23"/>
      <c r="B99" s="32">
        <v>45103</v>
      </c>
      <c r="C99" s="35">
        <f t="shared" si="2"/>
        <v>0</v>
      </c>
      <c r="D99" s="36">
        <f t="shared" si="3"/>
        <v>-160.53333333999998</v>
      </c>
      <c r="E99" s="48">
        <f t="shared" si="9"/>
        <v>-8</v>
      </c>
      <c r="F99" s="30">
        <f t="shared" si="9"/>
        <v>0</v>
      </c>
      <c r="G99" s="30">
        <f t="shared" si="9"/>
        <v>-24</v>
      </c>
      <c r="H99" s="30">
        <f t="shared" si="9"/>
        <v>0</v>
      </c>
      <c r="I99" s="30">
        <f t="shared" si="9"/>
        <v>0</v>
      </c>
      <c r="J99" s="30">
        <f t="shared" si="9"/>
        <v>0</v>
      </c>
      <c r="K99" s="30">
        <f t="shared" si="9"/>
        <v>-22</v>
      </c>
      <c r="L99" s="30">
        <f t="shared" si="9"/>
        <v>-18.666666670000001</v>
      </c>
      <c r="M99" s="30">
        <f t="shared" si="9"/>
        <v>0</v>
      </c>
      <c r="N99" s="30">
        <f t="shared" si="9"/>
        <v>0</v>
      </c>
      <c r="O99" s="30">
        <f t="shared" si="9"/>
        <v>0</v>
      </c>
      <c r="P99" s="30">
        <f t="shared" si="9"/>
        <v>0</v>
      </c>
      <c r="Q99" s="30">
        <f t="shared" si="9"/>
        <v>0</v>
      </c>
      <c r="R99" s="30">
        <f t="shared" si="9"/>
        <v>0</v>
      </c>
      <c r="S99" s="30">
        <f t="shared" si="9"/>
        <v>0</v>
      </c>
      <c r="T99" s="30">
        <f t="shared" si="9"/>
        <v>0</v>
      </c>
      <c r="U99" s="30">
        <f t="shared" si="9"/>
        <v>-16.666666670000001</v>
      </c>
      <c r="V99" s="30">
        <f t="shared" si="9"/>
        <v>-40</v>
      </c>
      <c r="W99" s="30">
        <f t="shared" si="9"/>
        <v>-20</v>
      </c>
      <c r="X99" s="30">
        <f t="shared" si="9"/>
        <v>-11.2</v>
      </c>
      <c r="Y99" s="30">
        <f t="shared" si="9"/>
        <v>0</v>
      </c>
      <c r="Z99" s="30">
        <f t="shared" si="9"/>
        <v>0</v>
      </c>
      <c r="AA99" s="30">
        <f t="shared" si="9"/>
        <v>0</v>
      </c>
      <c r="AB99" s="31">
        <f t="shared" si="9"/>
        <v>0</v>
      </c>
    </row>
    <row r="100" spans="1:28" ht="15.75" x14ac:dyDescent="0.25">
      <c r="A100" s="23"/>
      <c r="B100" s="32">
        <v>45104</v>
      </c>
      <c r="C100" s="35">
        <f t="shared" si="2"/>
        <v>39.416666669999998</v>
      </c>
      <c r="D100" s="36">
        <f t="shared" si="3"/>
        <v>0</v>
      </c>
      <c r="E100" s="48">
        <f t="shared" si="9"/>
        <v>0</v>
      </c>
      <c r="F100" s="30">
        <f t="shared" si="9"/>
        <v>0</v>
      </c>
      <c r="G100" s="30">
        <f t="shared" si="9"/>
        <v>0</v>
      </c>
      <c r="H100" s="30">
        <f t="shared" si="9"/>
        <v>0</v>
      </c>
      <c r="I100" s="30">
        <f t="shared" si="9"/>
        <v>0</v>
      </c>
      <c r="J100" s="30">
        <f t="shared" si="9"/>
        <v>0</v>
      </c>
      <c r="K100" s="30">
        <f t="shared" si="9"/>
        <v>0</v>
      </c>
      <c r="L100" s="30">
        <f t="shared" si="9"/>
        <v>0</v>
      </c>
      <c r="M100" s="30">
        <f t="shared" si="9"/>
        <v>0</v>
      </c>
      <c r="N100" s="30">
        <f t="shared" si="9"/>
        <v>0</v>
      </c>
      <c r="O100" s="30">
        <f t="shared" si="9"/>
        <v>0</v>
      </c>
      <c r="P100" s="30">
        <f t="shared" si="9"/>
        <v>0</v>
      </c>
      <c r="Q100" s="30">
        <f t="shared" si="9"/>
        <v>0</v>
      </c>
      <c r="R100" s="30">
        <f t="shared" si="9"/>
        <v>0</v>
      </c>
      <c r="S100" s="30">
        <f t="shared" si="9"/>
        <v>0</v>
      </c>
      <c r="T100" s="30">
        <f t="shared" si="9"/>
        <v>0</v>
      </c>
      <c r="U100" s="30">
        <f t="shared" si="9"/>
        <v>0</v>
      </c>
      <c r="V100" s="30">
        <f t="shared" si="9"/>
        <v>0</v>
      </c>
      <c r="W100" s="30">
        <f t="shared" si="9"/>
        <v>0</v>
      </c>
      <c r="X100" s="30">
        <f t="shared" si="9"/>
        <v>0</v>
      </c>
      <c r="Y100" s="30">
        <f t="shared" si="9"/>
        <v>0</v>
      </c>
      <c r="Z100" s="30">
        <f t="shared" si="9"/>
        <v>39.416666669999998</v>
      </c>
      <c r="AA100" s="30">
        <f t="shared" si="9"/>
        <v>0</v>
      </c>
      <c r="AB100" s="31">
        <f t="shared" si="9"/>
        <v>0</v>
      </c>
    </row>
    <row r="101" spans="1:28" ht="15.75" x14ac:dyDescent="0.25">
      <c r="A101" s="23"/>
      <c r="B101" s="32">
        <v>45105</v>
      </c>
      <c r="C101" s="35">
        <f t="shared" si="2"/>
        <v>0</v>
      </c>
      <c r="D101" s="36">
        <f t="shared" si="3"/>
        <v>-637.36666666999997</v>
      </c>
      <c r="E101" s="48">
        <f t="shared" si="9"/>
        <v>0</v>
      </c>
      <c r="F101" s="30">
        <f t="shared" si="9"/>
        <v>0</v>
      </c>
      <c r="G101" s="30">
        <f t="shared" si="9"/>
        <v>0</v>
      </c>
      <c r="H101" s="30">
        <f t="shared" si="9"/>
        <v>0</v>
      </c>
      <c r="I101" s="30">
        <f t="shared" si="9"/>
        <v>0</v>
      </c>
      <c r="J101" s="30">
        <f t="shared" si="9"/>
        <v>-8</v>
      </c>
      <c r="K101" s="30">
        <f t="shared" si="9"/>
        <v>-31.333333329999999</v>
      </c>
      <c r="L101" s="30">
        <f t="shared" si="9"/>
        <v>-6.6666666699999997</v>
      </c>
      <c r="M101" s="30">
        <f t="shared" si="9"/>
        <v>-40</v>
      </c>
      <c r="N101" s="30">
        <f t="shared" si="9"/>
        <v>-40</v>
      </c>
      <c r="O101" s="30">
        <f t="shared" si="9"/>
        <v>-40</v>
      </c>
      <c r="P101" s="30">
        <f t="shared" si="9"/>
        <v>-40</v>
      </c>
      <c r="Q101" s="30">
        <f t="shared" si="9"/>
        <v>-40</v>
      </c>
      <c r="R101" s="30">
        <f t="shared" si="9"/>
        <v>-40</v>
      </c>
      <c r="S101" s="30">
        <f t="shared" si="9"/>
        <v>-40</v>
      </c>
      <c r="T101" s="30">
        <f t="shared" si="9"/>
        <v>-40</v>
      </c>
      <c r="U101" s="30">
        <f t="shared" si="9"/>
        <v>-40</v>
      </c>
      <c r="V101" s="30">
        <f t="shared" si="9"/>
        <v>-40</v>
      </c>
      <c r="W101" s="30">
        <f t="shared" si="9"/>
        <v>-40</v>
      </c>
      <c r="X101" s="30">
        <f t="shared" si="9"/>
        <v>-0.36666666999999997</v>
      </c>
      <c r="Y101" s="30">
        <f t="shared" si="9"/>
        <v>-24</v>
      </c>
      <c r="Z101" s="30">
        <f t="shared" si="9"/>
        <v>-24</v>
      </c>
      <c r="AA101" s="30">
        <f t="shared" si="9"/>
        <v>-63</v>
      </c>
      <c r="AB101" s="31">
        <f t="shared" si="9"/>
        <v>-40</v>
      </c>
    </row>
    <row r="102" spans="1:28" ht="15.75" x14ac:dyDescent="0.25">
      <c r="A102" s="23"/>
      <c r="B102" s="32">
        <v>45106</v>
      </c>
      <c r="C102" s="35">
        <f t="shared" si="2"/>
        <v>326.83333333999997</v>
      </c>
      <c r="D102" s="36">
        <f t="shared" si="3"/>
        <v>-479.13333333000003</v>
      </c>
      <c r="E102" s="48">
        <f t="shared" si="9"/>
        <v>-13.33333333</v>
      </c>
      <c r="F102" s="30">
        <f t="shared" si="9"/>
        <v>0</v>
      </c>
      <c r="G102" s="30">
        <f t="shared" si="9"/>
        <v>0</v>
      </c>
      <c r="H102" s="30">
        <f t="shared" si="9"/>
        <v>0</v>
      </c>
      <c r="I102" s="30">
        <f t="shared" si="9"/>
        <v>0</v>
      </c>
      <c r="J102" s="30">
        <f t="shared" si="9"/>
        <v>0</v>
      </c>
      <c r="K102" s="30">
        <f t="shared" si="9"/>
        <v>0</v>
      </c>
      <c r="L102" s="30">
        <f t="shared" si="9"/>
        <v>0</v>
      </c>
      <c r="M102" s="30">
        <f t="shared" si="9"/>
        <v>0</v>
      </c>
      <c r="N102" s="30">
        <f t="shared" si="9"/>
        <v>0</v>
      </c>
      <c r="O102" s="30">
        <f t="shared" si="9"/>
        <v>-12.75</v>
      </c>
      <c r="P102" s="30">
        <f t="shared" si="9"/>
        <v>-45</v>
      </c>
      <c r="Q102" s="30">
        <f t="shared" si="9"/>
        <v>-45</v>
      </c>
      <c r="R102" s="30">
        <f t="shared" si="9"/>
        <v>-45</v>
      </c>
      <c r="S102" s="30">
        <f t="shared" si="9"/>
        <v>-66</v>
      </c>
      <c r="T102" s="30">
        <f t="shared" si="9"/>
        <v>-45</v>
      </c>
      <c r="U102" s="30">
        <f t="shared" si="9"/>
        <v>-45</v>
      </c>
      <c r="V102" s="30">
        <f t="shared" si="9"/>
        <v>-66</v>
      </c>
      <c r="W102" s="30">
        <f t="shared" si="9"/>
        <v>-55.716666670000002</v>
      </c>
      <c r="X102" s="30">
        <f t="shared" si="9"/>
        <v>-16.333333329999999</v>
      </c>
      <c r="Y102" s="30">
        <f t="shared" si="9"/>
        <v>-24</v>
      </c>
      <c r="Z102" s="30">
        <f t="shared" si="9"/>
        <v>55.333333339999996</v>
      </c>
      <c r="AA102" s="30">
        <f t="shared" si="9"/>
        <v>131</v>
      </c>
      <c r="AB102" s="31">
        <f t="shared" si="9"/>
        <v>140.5</v>
      </c>
    </row>
    <row r="103" spans="1:28" ht="15.75" x14ac:dyDescent="0.25">
      <c r="A103" s="23"/>
      <c r="B103" s="32">
        <v>45107</v>
      </c>
      <c r="C103" s="35">
        <f t="shared" si="2"/>
        <v>65.233333329999994</v>
      </c>
      <c r="D103" s="36">
        <f t="shared" si="3"/>
        <v>-663.66666667000004</v>
      </c>
      <c r="E103" s="48">
        <f t="shared" si="9"/>
        <v>6.2333333299999998</v>
      </c>
      <c r="F103" s="30">
        <f t="shared" si="9"/>
        <v>0</v>
      </c>
      <c r="G103" s="30">
        <f t="shared" si="9"/>
        <v>0</v>
      </c>
      <c r="H103" s="30">
        <f t="shared" si="9"/>
        <v>18.2</v>
      </c>
      <c r="I103" s="30">
        <f t="shared" si="9"/>
        <v>0</v>
      </c>
      <c r="J103" s="30">
        <f t="shared" si="9"/>
        <v>40.799999999999997</v>
      </c>
      <c r="K103" s="30">
        <f t="shared" si="9"/>
        <v>-20</v>
      </c>
      <c r="L103" s="30">
        <f t="shared" si="9"/>
        <v>0</v>
      </c>
      <c r="M103" s="30">
        <f t="shared" si="9"/>
        <v>0</v>
      </c>
      <c r="N103" s="30">
        <f t="shared" si="9"/>
        <v>0</v>
      </c>
      <c r="O103" s="30">
        <f t="shared" si="9"/>
        <v>0</v>
      </c>
      <c r="P103" s="30">
        <f t="shared" si="9"/>
        <v>-30</v>
      </c>
      <c r="Q103" s="30">
        <f t="shared" si="9"/>
        <v>-40</v>
      </c>
      <c r="R103" s="30">
        <f t="shared" si="9"/>
        <v>-66</v>
      </c>
      <c r="S103" s="30">
        <f t="shared" si="9"/>
        <v>-81</v>
      </c>
      <c r="T103" s="30">
        <f t="shared" si="9"/>
        <v>-81</v>
      </c>
      <c r="U103" s="30">
        <f t="shared" si="9"/>
        <v>-86</v>
      </c>
      <c r="V103" s="30">
        <f t="shared" si="9"/>
        <v>-78</v>
      </c>
      <c r="W103" s="30">
        <f t="shared" si="9"/>
        <v>-55</v>
      </c>
      <c r="X103" s="30">
        <f t="shared" si="9"/>
        <v>-46</v>
      </c>
      <c r="Y103" s="30">
        <f t="shared" si="9"/>
        <v>-55</v>
      </c>
      <c r="Z103" s="30">
        <f t="shared" si="9"/>
        <v>-25.666666670000001</v>
      </c>
      <c r="AA103" s="30">
        <f t="shared" si="9"/>
        <v>0</v>
      </c>
      <c r="AB103" s="31">
        <f t="shared" si="9"/>
        <v>0</v>
      </c>
    </row>
    <row r="104" spans="1:28" ht="15.75" x14ac:dyDescent="0.25">
      <c r="A104" s="23"/>
      <c r="B104" s="50"/>
      <c r="C104" s="51">
        <f t="shared" si="2"/>
        <v>0</v>
      </c>
      <c r="D104" s="52">
        <f t="shared" si="3"/>
        <v>0</v>
      </c>
      <c r="E104" s="53">
        <f t="shared" si="9"/>
        <v>0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0</v>
      </c>
      <c r="N104" s="54">
        <f t="shared" si="9"/>
        <v>0</v>
      </c>
      <c r="O104" s="54">
        <f t="shared" si="9"/>
        <v>0</v>
      </c>
      <c r="P104" s="54">
        <f t="shared" si="9"/>
        <v>0</v>
      </c>
      <c r="Q104" s="54">
        <f t="shared" si="9"/>
        <v>0</v>
      </c>
      <c r="R104" s="54">
        <f t="shared" si="9"/>
        <v>0</v>
      </c>
      <c r="S104" s="54">
        <f t="shared" si="9"/>
        <v>0</v>
      </c>
      <c r="T104" s="54">
        <f t="shared" si="9"/>
        <v>0</v>
      </c>
      <c r="U104" s="54">
        <f t="shared" si="9"/>
        <v>0</v>
      </c>
      <c r="V104" s="54">
        <f t="shared" si="9"/>
        <v>0</v>
      </c>
      <c r="W104" s="54">
        <f t="shared" si="9"/>
        <v>0</v>
      </c>
      <c r="X104" s="54">
        <f t="shared" si="9"/>
        <v>0</v>
      </c>
      <c r="Y104" s="54">
        <f t="shared" si="9"/>
        <v>0</v>
      </c>
      <c r="Z104" s="54">
        <f t="shared" si="9"/>
        <v>0</v>
      </c>
      <c r="AA104" s="54">
        <f t="shared" si="9"/>
        <v>0</v>
      </c>
      <c r="AB104" s="55">
        <f t="shared" si="9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45078</v>
      </c>
      <c r="C4" s="70">
        <f t="shared" ref="C4:C34" si="0">SUM(E4:AB4)</f>
        <v>148.63000000000002</v>
      </c>
      <c r="D4" s="71"/>
      <c r="E4" s="37">
        <v>-10.7218</v>
      </c>
      <c r="F4" s="45">
        <v>-1.0200000000000001E-2</v>
      </c>
      <c r="G4" s="45">
        <v>0.34079999999999999</v>
      </c>
      <c r="H4" s="45">
        <v>6.7302</v>
      </c>
      <c r="I4" s="45">
        <v>4.9505999999999997</v>
      </c>
      <c r="J4" s="45">
        <v>3.6112000000000002</v>
      </c>
      <c r="K4" s="45">
        <v>7.6154000000000002</v>
      </c>
      <c r="L4" s="45">
        <v>-7.1547999999999998</v>
      </c>
      <c r="M4" s="45">
        <v>-1.8298000000000001</v>
      </c>
      <c r="N4" s="45">
        <v>3.0444</v>
      </c>
      <c r="O4" s="45">
        <v>10.2972</v>
      </c>
      <c r="P4" s="45">
        <v>20.9542</v>
      </c>
      <c r="Q4" s="45">
        <v>7.9332000000000003</v>
      </c>
      <c r="R4" s="46">
        <v>0.67820000000000003</v>
      </c>
      <c r="S4" s="47">
        <v>25.553799999999999</v>
      </c>
      <c r="T4" s="30">
        <v>34.122</v>
      </c>
      <c r="U4" s="30">
        <v>17.624400000000001</v>
      </c>
      <c r="V4" s="30">
        <v>-5.1302000000000003</v>
      </c>
      <c r="W4" s="30">
        <v>8.9496000000000002</v>
      </c>
      <c r="X4" s="30">
        <v>6.5586000000000002</v>
      </c>
      <c r="Y4" s="30">
        <v>10.3896</v>
      </c>
      <c r="Z4" s="30">
        <v>15.253</v>
      </c>
      <c r="AA4" s="30">
        <v>-4.4580000000000002</v>
      </c>
      <c r="AB4" s="31">
        <v>-6.6715999999999998</v>
      </c>
      <c r="AC4" s="23"/>
    </row>
    <row r="5" spans="1:29" ht="15.75" x14ac:dyDescent="0.25">
      <c r="A5" s="23"/>
      <c r="B5" s="57">
        <v>45079</v>
      </c>
      <c r="C5" s="70">
        <f t="shared" si="0"/>
        <v>172.06640000000002</v>
      </c>
      <c r="D5" s="71"/>
      <c r="E5" s="48">
        <v>14.469200000000001</v>
      </c>
      <c r="F5" s="30">
        <v>18.689800000000002</v>
      </c>
      <c r="G5" s="30">
        <v>25.66</v>
      </c>
      <c r="H5" s="30">
        <v>22.9312</v>
      </c>
      <c r="I5" s="30">
        <v>17.604800000000001</v>
      </c>
      <c r="J5" s="30">
        <v>17.107600000000001</v>
      </c>
      <c r="K5" s="30">
        <v>14.9246</v>
      </c>
      <c r="L5" s="30">
        <v>12.9156</v>
      </c>
      <c r="M5" s="30">
        <v>21.832599999999999</v>
      </c>
      <c r="N5" s="30">
        <v>12.133599999999999</v>
      </c>
      <c r="O5" s="30">
        <v>10.453799999999999</v>
      </c>
      <c r="P5" s="30">
        <v>3.8841999999999999</v>
      </c>
      <c r="Q5" s="30">
        <v>3.3681999999999999</v>
      </c>
      <c r="R5" s="30">
        <v>9.4239999999999995</v>
      </c>
      <c r="S5" s="30">
        <v>12.441000000000001</v>
      </c>
      <c r="T5" s="30">
        <v>-4.1962000000000002</v>
      </c>
      <c r="U5" s="30">
        <v>-0.89600000000000002</v>
      </c>
      <c r="V5" s="30">
        <v>-8.7235999999999994</v>
      </c>
      <c r="W5" s="30">
        <v>-7.5216000000000003</v>
      </c>
      <c r="X5" s="30">
        <v>-11.100199999999999</v>
      </c>
      <c r="Y5" s="30">
        <v>-5.8170000000000002</v>
      </c>
      <c r="Z5" s="30">
        <v>6.6929999999999996</v>
      </c>
      <c r="AA5" s="30">
        <v>-15.1866</v>
      </c>
      <c r="AB5" s="31">
        <v>0.97440000000000004</v>
      </c>
      <c r="AC5" s="23"/>
    </row>
    <row r="6" spans="1:29" ht="15.75" x14ac:dyDescent="0.25">
      <c r="A6" s="23"/>
      <c r="B6" s="57">
        <v>45080</v>
      </c>
      <c r="C6" s="70">
        <f t="shared" si="0"/>
        <v>184.52880000000005</v>
      </c>
      <c r="D6" s="71"/>
      <c r="E6" s="48">
        <v>12.9496</v>
      </c>
      <c r="F6" s="30">
        <v>32.729599999999998</v>
      </c>
      <c r="G6" s="30">
        <v>36.0548</v>
      </c>
      <c r="H6" s="30">
        <v>27.0532</v>
      </c>
      <c r="I6" s="30">
        <v>13.039400000000001</v>
      </c>
      <c r="J6" s="30">
        <v>26.854399999999998</v>
      </c>
      <c r="K6" s="30">
        <v>13.5274</v>
      </c>
      <c r="L6" s="30">
        <v>21.2456</v>
      </c>
      <c r="M6" s="30">
        <v>12.257199999999999</v>
      </c>
      <c r="N6" s="30">
        <v>7.694</v>
      </c>
      <c r="O6" s="30">
        <v>14.3528</v>
      </c>
      <c r="P6" s="30">
        <v>13.5312</v>
      </c>
      <c r="Q6" s="30">
        <v>20.529399999999999</v>
      </c>
      <c r="R6" s="30">
        <v>8.9337999999999997</v>
      </c>
      <c r="S6" s="30">
        <v>-7.6398000000000001</v>
      </c>
      <c r="T6" s="30">
        <v>-9.3425999999999991</v>
      </c>
      <c r="U6" s="30">
        <v>-10.783200000000001</v>
      </c>
      <c r="V6" s="30">
        <v>-8.0356000000000005</v>
      </c>
      <c r="W6" s="30">
        <v>-8.1509999999999998</v>
      </c>
      <c r="X6" s="30">
        <v>-10.1212</v>
      </c>
      <c r="Y6" s="30">
        <v>-8.8604000000000003</v>
      </c>
      <c r="Z6" s="30">
        <v>-7.9320000000000004</v>
      </c>
      <c r="AA6" s="30">
        <v>1.3408</v>
      </c>
      <c r="AB6" s="31">
        <v>-6.6985999999999999</v>
      </c>
      <c r="AC6" s="23"/>
    </row>
    <row r="7" spans="1:29" ht="15.75" x14ac:dyDescent="0.25">
      <c r="A7" s="23"/>
      <c r="B7" s="57">
        <v>45081</v>
      </c>
      <c r="C7" s="70">
        <f t="shared" si="0"/>
        <v>847.0533999999999</v>
      </c>
      <c r="D7" s="71"/>
      <c r="E7" s="48">
        <v>24.831</v>
      </c>
      <c r="F7" s="30">
        <v>27.216999999999999</v>
      </c>
      <c r="G7" s="30">
        <v>40.466799999999999</v>
      </c>
      <c r="H7" s="30">
        <v>22.736999999999998</v>
      </c>
      <c r="I7" s="30">
        <v>33.585000000000001</v>
      </c>
      <c r="J7" s="30">
        <v>28.945399999999999</v>
      </c>
      <c r="K7" s="30">
        <v>32.464599999999997</v>
      </c>
      <c r="L7" s="30">
        <v>21.6038</v>
      </c>
      <c r="M7" s="30">
        <v>-4.7278000000000002</v>
      </c>
      <c r="N7" s="30">
        <v>-6.6539999999999999</v>
      </c>
      <c r="O7" s="30">
        <v>25.542400000000001</v>
      </c>
      <c r="P7" s="30">
        <v>16.349</v>
      </c>
      <c r="Q7" s="30">
        <v>72.547799999999995</v>
      </c>
      <c r="R7" s="30">
        <v>77.496600000000001</v>
      </c>
      <c r="S7" s="30">
        <v>54.056800000000003</v>
      </c>
      <c r="T7" s="30">
        <v>53.976999999999997</v>
      </c>
      <c r="U7" s="30">
        <v>59.777799999999999</v>
      </c>
      <c r="V7" s="30">
        <v>52.342199999999998</v>
      </c>
      <c r="W7" s="30">
        <v>64.743399999999994</v>
      </c>
      <c r="X7" s="30">
        <v>75.865200000000002</v>
      </c>
      <c r="Y7" s="30">
        <v>17.2622</v>
      </c>
      <c r="Z7" s="30">
        <v>-2.8563999999999998</v>
      </c>
      <c r="AA7" s="30">
        <v>5.7127999999999997</v>
      </c>
      <c r="AB7" s="31">
        <v>53.767800000000001</v>
      </c>
      <c r="AC7" s="23"/>
    </row>
    <row r="8" spans="1:29" ht="15.75" x14ac:dyDescent="0.25">
      <c r="A8" s="23"/>
      <c r="B8" s="57">
        <v>45082</v>
      </c>
      <c r="C8" s="70">
        <f t="shared" si="0"/>
        <v>403.28219999999999</v>
      </c>
      <c r="D8" s="71"/>
      <c r="E8" s="48">
        <v>27.386199999999999</v>
      </c>
      <c r="F8" s="30">
        <v>42.746400000000001</v>
      </c>
      <c r="G8" s="30">
        <v>36.899000000000001</v>
      </c>
      <c r="H8" s="30">
        <v>29.0274</v>
      </c>
      <c r="I8" s="49">
        <v>26.4724</v>
      </c>
      <c r="J8" s="30">
        <v>35.839599999999997</v>
      </c>
      <c r="K8" s="30">
        <v>34.501199999999997</v>
      </c>
      <c r="L8" s="30">
        <v>28.090800000000002</v>
      </c>
      <c r="M8" s="30">
        <v>16.8384</v>
      </c>
      <c r="N8" s="30">
        <v>13.5344</v>
      </c>
      <c r="O8" s="30">
        <v>30.589400000000001</v>
      </c>
      <c r="P8" s="30">
        <v>22.607600000000001</v>
      </c>
      <c r="Q8" s="30">
        <v>36.971800000000002</v>
      </c>
      <c r="R8" s="30">
        <v>25.003</v>
      </c>
      <c r="S8" s="30">
        <v>-4.3792</v>
      </c>
      <c r="T8" s="30">
        <v>-15.1364</v>
      </c>
      <c r="U8" s="30">
        <v>-6.9534000000000002</v>
      </c>
      <c r="V8" s="30">
        <v>-5.8192000000000004</v>
      </c>
      <c r="W8" s="30">
        <v>-5.3712</v>
      </c>
      <c r="X8" s="30">
        <v>6.3377999999999997</v>
      </c>
      <c r="Y8" s="30">
        <v>3.5057999999999998</v>
      </c>
      <c r="Z8" s="30">
        <v>-3.06</v>
      </c>
      <c r="AA8" s="30">
        <v>13.636799999999999</v>
      </c>
      <c r="AB8" s="31">
        <v>14.0136</v>
      </c>
      <c r="AC8" s="23"/>
    </row>
    <row r="9" spans="1:29" ht="15.75" x14ac:dyDescent="0.25">
      <c r="A9" s="23"/>
      <c r="B9" s="57">
        <v>45083</v>
      </c>
      <c r="C9" s="70">
        <f t="shared" si="0"/>
        <v>638.82380000000001</v>
      </c>
      <c r="D9" s="71"/>
      <c r="E9" s="48">
        <v>16.970400000000001</v>
      </c>
      <c r="F9" s="30">
        <v>-4.3624000000000001</v>
      </c>
      <c r="G9" s="30">
        <v>3.6791999999999998</v>
      </c>
      <c r="H9" s="30">
        <v>8.1414000000000009</v>
      </c>
      <c r="I9" s="30">
        <v>9.6379999999999999</v>
      </c>
      <c r="J9" s="30">
        <v>21.381799999999998</v>
      </c>
      <c r="K9" s="30">
        <v>5.6158000000000001</v>
      </c>
      <c r="L9" s="30">
        <v>46.635800000000003</v>
      </c>
      <c r="M9" s="30">
        <v>11.6332</v>
      </c>
      <c r="N9" s="30">
        <v>7.4779999999999998</v>
      </c>
      <c r="O9" s="30">
        <v>48.857599999999998</v>
      </c>
      <c r="P9" s="30">
        <v>55.824199999999998</v>
      </c>
      <c r="Q9" s="30">
        <v>64.923000000000002</v>
      </c>
      <c r="R9" s="30">
        <v>62.450400000000002</v>
      </c>
      <c r="S9" s="30">
        <v>51.398600000000002</v>
      </c>
      <c r="T9" s="30">
        <v>45.2254</v>
      </c>
      <c r="U9" s="30">
        <v>30.586200000000002</v>
      </c>
      <c r="V9" s="30">
        <v>22.838799999999999</v>
      </c>
      <c r="W9" s="30">
        <v>16.480799999999999</v>
      </c>
      <c r="X9" s="30">
        <v>43.764200000000002</v>
      </c>
      <c r="Y9" s="30">
        <v>38.718800000000002</v>
      </c>
      <c r="Z9" s="30">
        <v>13.523</v>
      </c>
      <c r="AA9" s="30">
        <v>-10.246600000000001</v>
      </c>
      <c r="AB9" s="31">
        <v>27.668199999999999</v>
      </c>
      <c r="AC9" s="23"/>
    </row>
    <row r="10" spans="1:29" ht="15.75" x14ac:dyDescent="0.25">
      <c r="A10" s="23"/>
      <c r="B10" s="57">
        <v>45084</v>
      </c>
      <c r="C10" s="70">
        <f t="shared" si="0"/>
        <v>-23.89340000000001</v>
      </c>
      <c r="D10" s="71"/>
      <c r="E10" s="48">
        <v>9.3876000000000008</v>
      </c>
      <c r="F10" s="30">
        <v>-17.894600000000001</v>
      </c>
      <c r="G10" s="30">
        <v>-13.157</v>
      </c>
      <c r="H10" s="30">
        <v>-4.8528000000000002</v>
      </c>
      <c r="I10" s="30">
        <v>-7.81</v>
      </c>
      <c r="J10" s="30">
        <v>-2.0880000000000001</v>
      </c>
      <c r="K10" s="30">
        <v>28.553799999999999</v>
      </c>
      <c r="L10" s="30">
        <v>11.3268</v>
      </c>
      <c r="M10" s="30">
        <v>35.573799999999999</v>
      </c>
      <c r="N10" s="30">
        <v>-3.1295999999999999</v>
      </c>
      <c r="O10" s="30">
        <v>-2.4074</v>
      </c>
      <c r="P10" s="30">
        <v>10.196</v>
      </c>
      <c r="Q10" s="30">
        <v>2.1661999999999999</v>
      </c>
      <c r="R10" s="30">
        <v>-14.3058</v>
      </c>
      <c r="S10" s="30">
        <v>7.3108000000000004</v>
      </c>
      <c r="T10" s="30">
        <v>-17.3416</v>
      </c>
      <c r="U10" s="30">
        <v>-13.8794</v>
      </c>
      <c r="V10" s="30">
        <v>-7.3550000000000004</v>
      </c>
      <c r="W10" s="30">
        <v>-3.7768000000000002</v>
      </c>
      <c r="X10" s="30">
        <v>-3.7029999999999998</v>
      </c>
      <c r="Y10" s="30">
        <v>-0.80520000000000003</v>
      </c>
      <c r="Z10" s="30">
        <v>-4.9846000000000004</v>
      </c>
      <c r="AA10" s="30">
        <v>-2.3466</v>
      </c>
      <c r="AB10" s="31">
        <v>-8.5709999999999997</v>
      </c>
      <c r="AC10" s="23"/>
    </row>
    <row r="11" spans="1:29" ht="15.75" x14ac:dyDescent="0.25">
      <c r="A11" s="23"/>
      <c r="B11" s="57">
        <v>45085</v>
      </c>
      <c r="C11" s="70">
        <f t="shared" si="0"/>
        <v>412.04619999999994</v>
      </c>
      <c r="D11" s="71"/>
      <c r="E11" s="48">
        <v>22.081199999999999</v>
      </c>
      <c r="F11" s="30">
        <v>11.4762</v>
      </c>
      <c r="G11" s="30">
        <v>8.8526000000000007</v>
      </c>
      <c r="H11" s="30">
        <v>24.363600000000002</v>
      </c>
      <c r="I11" s="30">
        <v>11.581200000000001</v>
      </c>
      <c r="J11" s="30">
        <v>2.4788000000000001</v>
      </c>
      <c r="K11" s="30">
        <v>11.8652</v>
      </c>
      <c r="L11" s="30">
        <v>18.186800000000002</v>
      </c>
      <c r="M11" s="30">
        <v>24.063199999999998</v>
      </c>
      <c r="N11" s="30">
        <v>16.384799999999998</v>
      </c>
      <c r="O11" s="30">
        <v>32.3932</v>
      </c>
      <c r="P11" s="30">
        <v>36.470999999999997</v>
      </c>
      <c r="Q11" s="30">
        <v>6.4509999999999996</v>
      </c>
      <c r="R11" s="30">
        <v>30.168399999999998</v>
      </c>
      <c r="S11" s="30">
        <v>36.047400000000003</v>
      </c>
      <c r="T11" s="30">
        <v>33.637599999999999</v>
      </c>
      <c r="U11" s="30">
        <v>50.314399999999999</v>
      </c>
      <c r="V11" s="30">
        <v>13.284599999999999</v>
      </c>
      <c r="W11" s="30">
        <v>-1.6644000000000001</v>
      </c>
      <c r="X11" s="30">
        <v>12.6122</v>
      </c>
      <c r="Y11" s="30">
        <v>-6.9036</v>
      </c>
      <c r="Z11" s="30">
        <v>18.251000000000001</v>
      </c>
      <c r="AA11" s="30">
        <v>6.3621999999999996</v>
      </c>
      <c r="AB11" s="31">
        <v>-6.7123999999999997</v>
      </c>
      <c r="AC11" s="23"/>
    </row>
    <row r="12" spans="1:29" ht="15.75" x14ac:dyDescent="0.25">
      <c r="A12" s="23"/>
      <c r="B12" s="57">
        <v>45086</v>
      </c>
      <c r="C12" s="70">
        <f t="shared" si="0"/>
        <v>-50.086200000000005</v>
      </c>
      <c r="D12" s="71"/>
      <c r="E12" s="48">
        <v>10.346</v>
      </c>
      <c r="F12" s="30">
        <v>1.2403999999999999</v>
      </c>
      <c r="G12" s="30">
        <v>-4.016</v>
      </c>
      <c r="H12" s="30">
        <v>-3.7298</v>
      </c>
      <c r="I12" s="30">
        <v>0.38340000000000002</v>
      </c>
      <c r="J12" s="30">
        <v>1.1718</v>
      </c>
      <c r="K12" s="30">
        <v>9.0079999999999991</v>
      </c>
      <c r="L12" s="30">
        <v>5.7995999999999999</v>
      </c>
      <c r="M12" s="30">
        <v>7.7644000000000002</v>
      </c>
      <c r="N12" s="30">
        <v>2.653</v>
      </c>
      <c r="O12" s="30">
        <v>-0.55479999999999996</v>
      </c>
      <c r="P12" s="30">
        <v>-4.4438000000000004</v>
      </c>
      <c r="Q12" s="30">
        <v>-17.173400000000001</v>
      </c>
      <c r="R12" s="30">
        <v>5.5495999999999999</v>
      </c>
      <c r="S12" s="30">
        <v>8.6834000000000007</v>
      </c>
      <c r="T12" s="30">
        <v>-7.1714000000000002</v>
      </c>
      <c r="U12" s="30">
        <v>-11.1088</v>
      </c>
      <c r="V12" s="30">
        <v>-14.702199999999999</v>
      </c>
      <c r="W12" s="30">
        <v>-14.159000000000001</v>
      </c>
      <c r="X12" s="30">
        <v>-12.3156</v>
      </c>
      <c r="Y12" s="30">
        <v>-6.1894</v>
      </c>
      <c r="Z12" s="30">
        <v>4.8288000000000002</v>
      </c>
      <c r="AA12" s="30">
        <v>-5.1634000000000002</v>
      </c>
      <c r="AB12" s="31">
        <v>-6.7869999999999999</v>
      </c>
      <c r="AC12" s="23"/>
    </row>
    <row r="13" spans="1:29" ht="15.75" x14ac:dyDescent="0.25">
      <c r="A13" s="23"/>
      <c r="B13" s="57">
        <v>45087</v>
      </c>
      <c r="C13" s="70">
        <f t="shared" si="0"/>
        <v>37.134800000000013</v>
      </c>
      <c r="D13" s="71"/>
      <c r="E13" s="48">
        <v>5.9832000000000001</v>
      </c>
      <c r="F13" s="30">
        <v>29.901</v>
      </c>
      <c r="G13" s="30">
        <v>-9.4407999999999994</v>
      </c>
      <c r="H13" s="30">
        <v>-9.1514000000000006</v>
      </c>
      <c r="I13" s="30">
        <v>-2.9491999999999998</v>
      </c>
      <c r="J13" s="30">
        <v>10.900600000000001</v>
      </c>
      <c r="K13" s="30">
        <v>14.6836</v>
      </c>
      <c r="L13" s="30">
        <v>32.392600000000002</v>
      </c>
      <c r="M13" s="30">
        <v>10.5722</v>
      </c>
      <c r="N13" s="30">
        <v>4.4855999999999998</v>
      </c>
      <c r="O13" s="30">
        <v>4.5052000000000003</v>
      </c>
      <c r="P13" s="30">
        <v>-3.4664000000000001</v>
      </c>
      <c r="Q13" s="30">
        <v>-3.7246000000000001</v>
      </c>
      <c r="R13" s="30">
        <v>-5.8945999999999996</v>
      </c>
      <c r="S13" s="30">
        <v>-13.6776</v>
      </c>
      <c r="T13" s="30">
        <v>-3.4792000000000001</v>
      </c>
      <c r="U13" s="30">
        <v>-10.9566</v>
      </c>
      <c r="V13" s="30">
        <v>0.3392</v>
      </c>
      <c r="W13" s="30">
        <v>-2.2416</v>
      </c>
      <c r="X13" s="30">
        <v>-5.1676000000000002</v>
      </c>
      <c r="Y13" s="30">
        <v>-5.8525999999999998</v>
      </c>
      <c r="Z13" s="30">
        <v>2.3563999999999998</v>
      </c>
      <c r="AA13" s="30">
        <v>-4.3994</v>
      </c>
      <c r="AB13" s="31">
        <v>1.4168000000000001</v>
      </c>
      <c r="AC13" s="23"/>
    </row>
    <row r="14" spans="1:29" ht="15.75" x14ac:dyDescent="0.25">
      <c r="A14" s="23"/>
      <c r="B14" s="57">
        <v>45088</v>
      </c>
      <c r="C14" s="70">
        <f t="shared" si="0"/>
        <v>408.30599999999998</v>
      </c>
      <c r="D14" s="71"/>
      <c r="E14" s="48">
        <v>1.5908</v>
      </c>
      <c r="F14" s="30">
        <v>2.2612000000000001</v>
      </c>
      <c r="G14" s="30">
        <v>4.7244000000000002</v>
      </c>
      <c r="H14" s="30">
        <v>43.280799999999999</v>
      </c>
      <c r="I14" s="30">
        <v>15.7332</v>
      </c>
      <c r="J14" s="30">
        <v>37.121200000000002</v>
      </c>
      <c r="K14" s="30">
        <v>29.5184</v>
      </c>
      <c r="L14" s="30">
        <v>31.2118</v>
      </c>
      <c r="M14" s="30">
        <v>30.894400000000001</v>
      </c>
      <c r="N14" s="30">
        <v>0.66239999999999999</v>
      </c>
      <c r="O14" s="30">
        <v>-23.372399999999999</v>
      </c>
      <c r="P14" s="30">
        <v>-3.8588</v>
      </c>
      <c r="Q14" s="30">
        <v>-3.9167999999999998</v>
      </c>
      <c r="R14" s="30">
        <v>8.1129999999999995</v>
      </c>
      <c r="S14" s="30">
        <v>54.168399999999998</v>
      </c>
      <c r="T14" s="30">
        <v>18.344200000000001</v>
      </c>
      <c r="U14" s="30">
        <v>25.256399999999999</v>
      </c>
      <c r="V14" s="30">
        <v>14.258599999999999</v>
      </c>
      <c r="W14" s="30">
        <v>15.880599999999999</v>
      </c>
      <c r="X14" s="30">
        <v>3.7585999999999999</v>
      </c>
      <c r="Y14" s="30">
        <v>16.386600000000001</v>
      </c>
      <c r="Z14" s="30">
        <v>36.445999999999998</v>
      </c>
      <c r="AA14" s="30">
        <v>10.9556</v>
      </c>
      <c r="AB14" s="31">
        <v>38.8874</v>
      </c>
      <c r="AC14" s="23"/>
    </row>
    <row r="15" spans="1:29" ht="15.75" x14ac:dyDescent="0.25">
      <c r="A15" s="23"/>
      <c r="B15" s="57">
        <v>45089</v>
      </c>
      <c r="C15" s="70">
        <f t="shared" si="0"/>
        <v>486.69139999999999</v>
      </c>
      <c r="D15" s="71"/>
      <c r="E15" s="48">
        <v>49.072400000000002</v>
      </c>
      <c r="F15" s="30">
        <v>57.549799999999998</v>
      </c>
      <c r="G15" s="30">
        <v>70.080399999999997</v>
      </c>
      <c r="H15" s="30">
        <v>93.231200000000001</v>
      </c>
      <c r="I15" s="30">
        <v>83.543800000000005</v>
      </c>
      <c r="J15" s="30">
        <v>74.085599999999999</v>
      </c>
      <c r="K15" s="30">
        <v>32.690399999999997</v>
      </c>
      <c r="L15" s="30">
        <v>-5.2476000000000003</v>
      </c>
      <c r="M15" s="30">
        <v>-21.720600000000001</v>
      </c>
      <c r="N15" s="30">
        <v>1.488</v>
      </c>
      <c r="O15" s="30">
        <v>11.694599999999999</v>
      </c>
      <c r="P15" s="30">
        <v>10.183999999999999</v>
      </c>
      <c r="Q15" s="30">
        <v>15.746</v>
      </c>
      <c r="R15" s="30">
        <v>27.956600000000002</v>
      </c>
      <c r="S15" s="30">
        <v>1.1786000000000001</v>
      </c>
      <c r="T15" s="30">
        <v>-28.873200000000001</v>
      </c>
      <c r="U15" s="30">
        <v>-16.7438</v>
      </c>
      <c r="V15" s="30">
        <v>4.7408000000000001</v>
      </c>
      <c r="W15" s="30">
        <v>1.4658</v>
      </c>
      <c r="X15" s="30">
        <v>-10.728400000000001</v>
      </c>
      <c r="Y15" s="30">
        <v>0.82640000000000002</v>
      </c>
      <c r="Z15" s="30">
        <v>15.370799999999999</v>
      </c>
      <c r="AA15" s="30">
        <v>11.2278</v>
      </c>
      <c r="AB15" s="31">
        <v>7.8719999999999999</v>
      </c>
      <c r="AC15" s="23"/>
    </row>
    <row r="16" spans="1:29" ht="15.75" x14ac:dyDescent="0.25">
      <c r="A16" s="23"/>
      <c r="B16" s="57">
        <v>45090</v>
      </c>
      <c r="C16" s="70">
        <f t="shared" si="0"/>
        <v>-282.19079999999997</v>
      </c>
      <c r="D16" s="71"/>
      <c r="E16" s="48">
        <v>-15.245799999999999</v>
      </c>
      <c r="F16" s="30">
        <v>-13.148199999999999</v>
      </c>
      <c r="G16" s="30">
        <v>-14.559200000000001</v>
      </c>
      <c r="H16" s="30">
        <v>-25.113199999999999</v>
      </c>
      <c r="I16" s="30">
        <v>-16.668800000000001</v>
      </c>
      <c r="J16" s="30">
        <v>-18.504999999999999</v>
      </c>
      <c r="K16" s="30">
        <v>-34.521000000000001</v>
      </c>
      <c r="L16" s="30">
        <v>-36.455199999999998</v>
      </c>
      <c r="M16" s="30">
        <v>-47.219000000000001</v>
      </c>
      <c r="N16" s="30">
        <v>-22.735399999999998</v>
      </c>
      <c r="O16" s="30">
        <v>5.0435999999999996</v>
      </c>
      <c r="P16" s="30">
        <v>5.0724</v>
      </c>
      <c r="Q16" s="30">
        <v>4.9151999999999996</v>
      </c>
      <c r="R16" s="30">
        <v>-15.8912</v>
      </c>
      <c r="S16" s="30">
        <v>11.398199999999999</v>
      </c>
      <c r="T16" s="30">
        <v>3.21</v>
      </c>
      <c r="U16" s="30">
        <v>-0.62960000000000005</v>
      </c>
      <c r="V16" s="30">
        <v>-8.9474</v>
      </c>
      <c r="W16" s="30">
        <v>-15.940200000000001</v>
      </c>
      <c r="X16" s="30">
        <v>-7.7729999999999997</v>
      </c>
      <c r="Y16" s="30">
        <v>-15.8306</v>
      </c>
      <c r="Z16" s="30">
        <v>7.1432000000000002</v>
      </c>
      <c r="AA16" s="30">
        <v>-12.2226</v>
      </c>
      <c r="AB16" s="31">
        <v>2.4319999999999999</v>
      </c>
      <c r="AC16" s="23"/>
    </row>
    <row r="17" spans="1:29" ht="15.75" x14ac:dyDescent="0.25">
      <c r="A17" s="23"/>
      <c r="B17" s="57">
        <v>45091</v>
      </c>
      <c r="C17" s="70">
        <f t="shared" si="0"/>
        <v>-41.8108</v>
      </c>
      <c r="D17" s="71"/>
      <c r="E17" s="29">
        <v>10.3218</v>
      </c>
      <c r="F17" s="30">
        <v>4.9530000000000003</v>
      </c>
      <c r="G17" s="30">
        <v>-3.0524</v>
      </c>
      <c r="H17" s="30">
        <v>-16.1096</v>
      </c>
      <c r="I17" s="30">
        <v>-18.242999999999999</v>
      </c>
      <c r="J17" s="30">
        <v>-8.5763999999999996</v>
      </c>
      <c r="K17" s="30">
        <v>-1.1606000000000001</v>
      </c>
      <c r="L17" s="30">
        <v>-23.375599999999999</v>
      </c>
      <c r="M17" s="30">
        <v>-13.270200000000001</v>
      </c>
      <c r="N17" s="30">
        <v>-7.2417999999999996</v>
      </c>
      <c r="O17" s="30">
        <v>0.91180000000000005</v>
      </c>
      <c r="P17" s="30">
        <v>1.7944</v>
      </c>
      <c r="Q17" s="30">
        <v>1.151</v>
      </c>
      <c r="R17" s="30">
        <v>11.642799999999999</v>
      </c>
      <c r="S17" s="30">
        <v>1.1936</v>
      </c>
      <c r="T17" s="30">
        <v>-7.5208000000000004</v>
      </c>
      <c r="U17" s="30">
        <v>-5.5267999999999997</v>
      </c>
      <c r="V17" s="30">
        <v>-7.4999999999999997E-2</v>
      </c>
      <c r="W17" s="30">
        <v>-1.2838000000000001</v>
      </c>
      <c r="X17" s="30">
        <v>1.3868</v>
      </c>
      <c r="Y17" s="30">
        <v>1.8542000000000001</v>
      </c>
      <c r="Z17" s="30">
        <v>6.0334000000000003</v>
      </c>
      <c r="AA17" s="30">
        <v>7.4412000000000003</v>
      </c>
      <c r="AB17" s="31">
        <v>14.9412</v>
      </c>
      <c r="AC17" s="23"/>
    </row>
    <row r="18" spans="1:29" ht="15.75" x14ac:dyDescent="0.25">
      <c r="A18" s="23"/>
      <c r="B18" s="57">
        <v>45092</v>
      </c>
      <c r="C18" s="70">
        <f t="shared" si="0"/>
        <v>23.001400000000004</v>
      </c>
      <c r="D18" s="71"/>
      <c r="E18" s="48">
        <v>16.695</v>
      </c>
      <c r="F18" s="30">
        <v>4.04</v>
      </c>
      <c r="G18" s="30">
        <v>-0.157</v>
      </c>
      <c r="H18" s="30">
        <v>3.7530000000000001</v>
      </c>
      <c r="I18" s="30">
        <v>14.106199999999999</v>
      </c>
      <c r="J18" s="30">
        <v>18.8004</v>
      </c>
      <c r="K18" s="30">
        <v>7.0933999999999999</v>
      </c>
      <c r="L18" s="30">
        <v>-0.439</v>
      </c>
      <c r="M18" s="30">
        <v>-15.594200000000001</v>
      </c>
      <c r="N18" s="30">
        <v>-22.822600000000001</v>
      </c>
      <c r="O18" s="30">
        <v>-16.4788</v>
      </c>
      <c r="P18" s="30">
        <v>1.2834000000000001</v>
      </c>
      <c r="Q18" s="30">
        <v>5.5076000000000001</v>
      </c>
      <c r="R18" s="30">
        <v>-0.622</v>
      </c>
      <c r="S18" s="30">
        <v>4.6139999999999999</v>
      </c>
      <c r="T18" s="30">
        <v>-23.737400000000001</v>
      </c>
      <c r="U18" s="30">
        <v>-25.271799999999999</v>
      </c>
      <c r="V18" s="30">
        <v>2.4904000000000002</v>
      </c>
      <c r="W18" s="30">
        <v>4.3697999999999997</v>
      </c>
      <c r="X18" s="30">
        <v>1.4219999999999999</v>
      </c>
      <c r="Y18" s="30">
        <v>8.2414000000000005</v>
      </c>
      <c r="Z18" s="30">
        <v>17.8918</v>
      </c>
      <c r="AA18" s="30">
        <v>8.3879999999999999</v>
      </c>
      <c r="AB18" s="31">
        <v>9.4277999999999995</v>
      </c>
      <c r="AC18" s="23"/>
    </row>
    <row r="19" spans="1:29" ht="15.75" x14ac:dyDescent="0.25">
      <c r="A19" s="23"/>
      <c r="B19" s="57">
        <v>45093</v>
      </c>
      <c r="C19" s="70">
        <f t="shared" si="0"/>
        <v>40.185600000000008</v>
      </c>
      <c r="D19" s="71"/>
      <c r="E19" s="48">
        <v>5.9618000000000002</v>
      </c>
      <c r="F19" s="30">
        <v>9.7683999999999997</v>
      </c>
      <c r="G19" s="30">
        <v>13.5242</v>
      </c>
      <c r="H19" s="30">
        <v>6.1589999999999998</v>
      </c>
      <c r="I19" s="30">
        <v>-17.744</v>
      </c>
      <c r="J19" s="30">
        <v>5.9408000000000003</v>
      </c>
      <c r="K19" s="30">
        <v>-20.241</v>
      </c>
      <c r="L19" s="30">
        <v>11.441000000000001</v>
      </c>
      <c r="M19" s="30">
        <v>8.0724</v>
      </c>
      <c r="N19" s="30">
        <v>21.203800000000001</v>
      </c>
      <c r="O19" s="30">
        <v>-0.40820000000000001</v>
      </c>
      <c r="P19" s="30">
        <v>-3.0089999999999999</v>
      </c>
      <c r="Q19" s="30">
        <v>-13.793799999999999</v>
      </c>
      <c r="R19" s="30">
        <v>-15.58</v>
      </c>
      <c r="S19" s="30">
        <v>4.0442</v>
      </c>
      <c r="T19" s="30">
        <v>2.0918000000000001</v>
      </c>
      <c r="U19" s="30">
        <v>-18.799199999999999</v>
      </c>
      <c r="V19" s="30">
        <v>-5.4264000000000001</v>
      </c>
      <c r="W19" s="30">
        <v>1.3262</v>
      </c>
      <c r="X19" s="30">
        <v>-6.3044000000000002</v>
      </c>
      <c r="Y19" s="30">
        <v>-1.4036</v>
      </c>
      <c r="Z19" s="30">
        <v>5.5091999999999999</v>
      </c>
      <c r="AA19" s="30">
        <v>19.250800000000002</v>
      </c>
      <c r="AB19" s="31">
        <v>28.601600000000001</v>
      </c>
      <c r="AC19" s="23"/>
    </row>
    <row r="20" spans="1:29" ht="15.75" x14ac:dyDescent="0.25">
      <c r="A20" s="23"/>
      <c r="B20" s="57">
        <v>45094</v>
      </c>
      <c r="C20" s="70">
        <f t="shared" si="0"/>
        <v>56.041800000000002</v>
      </c>
      <c r="D20" s="71"/>
      <c r="E20" s="48">
        <v>11.6312</v>
      </c>
      <c r="F20" s="30">
        <v>14.840400000000001</v>
      </c>
      <c r="G20" s="30">
        <v>-26.900200000000002</v>
      </c>
      <c r="H20" s="30">
        <v>6.4871999999999996</v>
      </c>
      <c r="I20" s="30">
        <v>19.4558</v>
      </c>
      <c r="J20" s="30">
        <v>5.6062000000000003</v>
      </c>
      <c r="K20" s="30">
        <v>-3.4946000000000002</v>
      </c>
      <c r="L20" s="30">
        <v>11.1922</v>
      </c>
      <c r="M20" s="30">
        <v>2.7591999999999999</v>
      </c>
      <c r="N20" s="30">
        <v>-6.4325999999999999</v>
      </c>
      <c r="O20" s="30">
        <v>-0.28299999999999997</v>
      </c>
      <c r="P20" s="30">
        <v>-6.8445999999999998</v>
      </c>
      <c r="Q20" s="30">
        <v>-3.0975999999999999</v>
      </c>
      <c r="R20" s="30">
        <v>-2.5838000000000001</v>
      </c>
      <c r="S20" s="30">
        <v>-2.8052000000000001</v>
      </c>
      <c r="T20" s="30">
        <v>-1.2327999999999999</v>
      </c>
      <c r="U20" s="30">
        <v>4.8436000000000003</v>
      </c>
      <c r="V20" s="30">
        <v>-0.33239999999999997</v>
      </c>
      <c r="W20" s="30">
        <v>8.4599999999999995E-2</v>
      </c>
      <c r="X20" s="30">
        <v>1.9052</v>
      </c>
      <c r="Y20" s="30">
        <v>2.8029999999999999</v>
      </c>
      <c r="Z20" s="30">
        <v>2.9125999999999999</v>
      </c>
      <c r="AA20" s="30">
        <v>5.2805999999999997</v>
      </c>
      <c r="AB20" s="31">
        <v>20.2468</v>
      </c>
      <c r="AC20" s="23"/>
    </row>
    <row r="21" spans="1:29" ht="15.75" x14ac:dyDescent="0.25">
      <c r="A21" s="23"/>
      <c r="B21" s="57">
        <v>45095</v>
      </c>
      <c r="C21" s="70">
        <f t="shared" si="0"/>
        <v>96.829399999999993</v>
      </c>
      <c r="D21" s="71"/>
      <c r="E21" s="48">
        <v>24.866399999999999</v>
      </c>
      <c r="F21" s="30">
        <v>13.317</v>
      </c>
      <c r="G21" s="30">
        <v>9.3580000000000005</v>
      </c>
      <c r="H21" s="30">
        <v>15.3482</v>
      </c>
      <c r="I21" s="30">
        <v>-11.1394</v>
      </c>
      <c r="J21" s="30">
        <v>-3.0424000000000002</v>
      </c>
      <c r="K21" s="30">
        <v>27.502400000000002</v>
      </c>
      <c r="L21" s="30">
        <v>2.0821999999999998</v>
      </c>
      <c r="M21" s="30">
        <v>-16.627199999999998</v>
      </c>
      <c r="N21" s="30">
        <v>-8.3999999999999995E-3</v>
      </c>
      <c r="O21" s="30">
        <v>3.0514000000000001</v>
      </c>
      <c r="P21" s="30">
        <v>-3.6776</v>
      </c>
      <c r="Q21" s="30">
        <v>-2.8633999999999999</v>
      </c>
      <c r="R21" s="30">
        <v>6.7702</v>
      </c>
      <c r="S21" s="30">
        <v>1.1539999999999999</v>
      </c>
      <c r="T21" s="30">
        <v>4.3621999999999996</v>
      </c>
      <c r="U21" s="30">
        <v>-3.2383999999999999</v>
      </c>
      <c r="V21" s="30">
        <v>3.879</v>
      </c>
      <c r="W21" s="30">
        <v>11.973800000000001</v>
      </c>
      <c r="X21" s="30">
        <v>-0.55520000000000003</v>
      </c>
      <c r="Y21" s="30">
        <v>-0.54920000000000002</v>
      </c>
      <c r="Z21" s="30">
        <v>0.27900000000000003</v>
      </c>
      <c r="AA21" s="30">
        <v>14.845599999999999</v>
      </c>
      <c r="AB21" s="31">
        <v>-0.25879999999999997</v>
      </c>
      <c r="AC21" s="23"/>
    </row>
    <row r="22" spans="1:29" ht="15.75" x14ac:dyDescent="0.25">
      <c r="A22" s="23"/>
      <c r="B22" s="57">
        <v>45096</v>
      </c>
      <c r="C22" s="70">
        <f t="shared" si="0"/>
        <v>542.64300000000003</v>
      </c>
      <c r="D22" s="71"/>
      <c r="E22" s="48">
        <v>7.2690000000000001</v>
      </c>
      <c r="F22" s="30">
        <v>15.221399999999999</v>
      </c>
      <c r="G22" s="30">
        <v>9.9402000000000008</v>
      </c>
      <c r="H22" s="30">
        <v>28.2622</v>
      </c>
      <c r="I22" s="30">
        <v>21.0138</v>
      </c>
      <c r="J22" s="30">
        <v>15.796200000000001</v>
      </c>
      <c r="K22" s="30">
        <v>22.917000000000002</v>
      </c>
      <c r="L22" s="30">
        <v>35.728999999999999</v>
      </c>
      <c r="M22" s="30">
        <v>42.925800000000002</v>
      </c>
      <c r="N22" s="30">
        <v>31.324400000000001</v>
      </c>
      <c r="O22" s="30">
        <v>20.956199999999999</v>
      </c>
      <c r="P22" s="30">
        <v>25.2362</v>
      </c>
      <c r="Q22" s="30">
        <v>39.7196</v>
      </c>
      <c r="R22" s="30">
        <v>25.861000000000001</v>
      </c>
      <c r="S22" s="30">
        <v>30.747399999999999</v>
      </c>
      <c r="T22" s="30">
        <v>31.6966</v>
      </c>
      <c r="U22" s="30">
        <v>38.081800000000001</v>
      </c>
      <c r="V22" s="30">
        <v>35.476199999999999</v>
      </c>
      <c r="W22" s="30">
        <v>2.6840000000000002</v>
      </c>
      <c r="X22" s="30">
        <v>17.6326</v>
      </c>
      <c r="Y22" s="30">
        <v>-0.67159999999999997</v>
      </c>
      <c r="Z22" s="30">
        <v>39.0822</v>
      </c>
      <c r="AA22" s="30">
        <v>12.332599999999999</v>
      </c>
      <c r="AB22" s="31">
        <v>-6.5907999999999998</v>
      </c>
      <c r="AC22" s="23"/>
    </row>
    <row r="23" spans="1:29" ht="15.75" x14ac:dyDescent="0.25">
      <c r="A23" s="23"/>
      <c r="B23" s="57">
        <v>45097</v>
      </c>
      <c r="C23" s="70">
        <f t="shared" si="0"/>
        <v>0</v>
      </c>
      <c r="D23" s="71"/>
      <c r="E23" s="48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1"/>
      <c r="AC23" s="23"/>
    </row>
    <row r="24" spans="1:29" ht="15.75" x14ac:dyDescent="0.25">
      <c r="A24" s="23"/>
      <c r="B24" s="57">
        <v>45098</v>
      </c>
      <c r="C24" s="70">
        <f t="shared" si="0"/>
        <v>0</v>
      </c>
      <c r="D24" s="71"/>
      <c r="E24" s="48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1"/>
      <c r="AC24" s="23"/>
    </row>
    <row r="25" spans="1:29" ht="15.75" x14ac:dyDescent="0.25">
      <c r="A25" s="23"/>
      <c r="B25" s="57">
        <v>45099</v>
      </c>
      <c r="C25" s="70">
        <f t="shared" si="0"/>
        <v>0</v>
      </c>
      <c r="D25" s="71"/>
      <c r="E25" s="48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1"/>
      <c r="AC25" s="23"/>
    </row>
    <row r="26" spans="1:29" ht="15.75" x14ac:dyDescent="0.25">
      <c r="A26" s="23"/>
      <c r="B26" s="57">
        <v>45100</v>
      </c>
      <c r="C26" s="70">
        <f t="shared" si="0"/>
        <v>0</v>
      </c>
      <c r="D26" s="71"/>
      <c r="E26" s="48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1"/>
      <c r="AC26" s="23"/>
    </row>
    <row r="27" spans="1:29" ht="15.75" x14ac:dyDescent="0.25">
      <c r="A27" s="23"/>
      <c r="B27" s="57">
        <v>45101</v>
      </c>
      <c r="C27" s="70">
        <f t="shared" si="0"/>
        <v>0</v>
      </c>
      <c r="D27" s="71"/>
      <c r="E27" s="48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1"/>
      <c r="AC27" s="23"/>
    </row>
    <row r="28" spans="1:29" ht="15.75" x14ac:dyDescent="0.25">
      <c r="A28" s="23"/>
      <c r="B28" s="57">
        <v>45102</v>
      </c>
      <c r="C28" s="70">
        <f t="shared" si="0"/>
        <v>0</v>
      </c>
      <c r="D28" s="71"/>
      <c r="E28" s="48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1"/>
      <c r="AC28" s="23"/>
    </row>
    <row r="29" spans="1:29" ht="15.75" x14ac:dyDescent="0.25">
      <c r="A29" s="23"/>
      <c r="B29" s="57">
        <v>45103</v>
      </c>
      <c r="C29" s="70">
        <f t="shared" si="0"/>
        <v>0</v>
      </c>
      <c r="D29" s="71"/>
      <c r="E29" s="48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1"/>
      <c r="AC29" s="23"/>
    </row>
    <row r="30" spans="1:29" ht="15.75" x14ac:dyDescent="0.25">
      <c r="A30" s="23"/>
      <c r="B30" s="57">
        <v>45104</v>
      </c>
      <c r="C30" s="70">
        <f t="shared" si="0"/>
        <v>0</v>
      </c>
      <c r="D30" s="71"/>
      <c r="E30" s="48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1"/>
      <c r="AC30" s="23"/>
    </row>
    <row r="31" spans="1:29" ht="15.75" x14ac:dyDescent="0.25">
      <c r="A31" s="23"/>
      <c r="B31" s="57">
        <v>45105</v>
      </c>
      <c r="C31" s="70">
        <f t="shared" si="0"/>
        <v>0</v>
      </c>
      <c r="D31" s="71"/>
      <c r="E31" s="48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1"/>
      <c r="AC31" s="23"/>
    </row>
    <row r="32" spans="1:29" ht="15.75" x14ac:dyDescent="0.25">
      <c r="A32" s="23"/>
      <c r="B32" s="57">
        <v>45106</v>
      </c>
      <c r="C32" s="70">
        <f t="shared" si="0"/>
        <v>0</v>
      </c>
      <c r="D32" s="71"/>
      <c r="E32" s="48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1"/>
      <c r="AC32" s="23"/>
    </row>
    <row r="33" spans="1:29" ht="15.75" x14ac:dyDescent="0.25">
      <c r="A33" s="23"/>
      <c r="B33" s="57">
        <v>45107</v>
      </c>
      <c r="C33" s="70">
        <f t="shared" si="0"/>
        <v>0</v>
      </c>
      <c r="D33" s="71"/>
      <c r="E33" s="48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1"/>
      <c r="AC33" s="23"/>
    </row>
    <row r="34" spans="1:29" ht="15.75" x14ac:dyDescent="0.25">
      <c r="A34" s="23"/>
      <c r="B34" s="50"/>
      <c r="C34" s="72">
        <f t="shared" si="0"/>
        <v>0</v>
      </c>
      <c r="D34" s="73"/>
      <c r="E34" s="53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5"/>
      <c r="AC34" s="23"/>
    </row>
    <row r="35" spans="1:29" ht="15.75" x14ac:dyDescent="0.25">
      <c r="A35" s="23"/>
      <c r="B35" s="82" t="s">
        <v>36</v>
      </c>
      <c r="C35" s="82"/>
      <c r="D35" s="58">
        <f>SUM(C4:D34)</f>
        <v>4099.2829999999994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2026-01-27T08:04:41Z</dcterms:modified>
</cp:coreProperties>
</file>